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0" documentId="13_ncr:1_{D2A994ED-AA1D-4440-BC08-2F274D3D6FE0}" xr6:coauthVersionLast="47" xr6:coauthVersionMax="47" xr10:uidLastSave="{00000000-0000-0000-0000-000000000000}"/>
  <bookViews>
    <workbookView xWindow="-120" yWindow="-120" windowWidth="29040" windowHeight="15840" tabRatio="848" firstSheet="3" activeTab="3" xr2:uid="{00000000-000D-0000-FFFF-FFFF00000000}"/>
  </bookViews>
  <sheets>
    <sheet name="1-11 завтраки" sheetId="6" state="hidden" r:id="rId1"/>
    <sheet name="1-4  обеды " sheetId="7" state="hidden" r:id="rId2"/>
    <sheet name="5-11 обеды" sheetId="8" state="hidden" r:id="rId3"/>
    <sheet name="весна лето титульный" sheetId="26" r:id="rId4"/>
    <sheet name="Неделя 1 День 1" sheetId="9" r:id="rId5"/>
    <sheet name="Неделя 1 День 2" sheetId="15" r:id="rId6"/>
    <sheet name="Неделя 1 День 3" sheetId="17" r:id="rId7"/>
    <sheet name="Неделя 1 День 4" sheetId="18" r:id="rId8"/>
    <sheet name="Неделя 1 День 5" sheetId="19" r:id="rId9"/>
    <sheet name="Неделя 2 День 1" sheetId="20" r:id="rId10"/>
    <sheet name="Неделя 2 День 2" sheetId="21" r:id="rId11"/>
    <sheet name="Неделя 2 День 3" sheetId="22" r:id="rId12"/>
    <sheet name="Неделя 2 День 4" sheetId="23" r:id="rId13"/>
    <sheet name="Неделя 2 День 5" sheetId="24" r:id="rId14"/>
  </sheets>
  <definedNames>
    <definedName name="_xlnm.Print_Area" localSheetId="0">'1-11 завтраки'!$A$1:$N$131</definedName>
    <definedName name="_xlnm.Print_Area" localSheetId="4">'Неделя 1 День 1'!$A$1:$N$126</definedName>
    <definedName name="_xlnm.Print_Area" localSheetId="5">'Неделя 1 День 2'!$A$1:$N$123</definedName>
    <definedName name="_xlnm.Print_Area" localSheetId="6">'Неделя 1 День 3'!$A$1:$N$122</definedName>
    <definedName name="_xlnm.Print_Area" localSheetId="7">'Неделя 1 День 4'!$A$1:$N$123</definedName>
    <definedName name="_xlnm.Print_Area" localSheetId="8">'Неделя 1 День 5'!$A$1:$N$123</definedName>
    <definedName name="_xlnm.Print_Area" localSheetId="9">'Неделя 2 День 1'!$A$1:$N$123</definedName>
    <definedName name="_xlnm.Print_Area" localSheetId="10">'Неделя 2 День 2'!$A$1:$N$125</definedName>
    <definedName name="_xlnm.Print_Area" localSheetId="11">'Неделя 2 День 3'!$A$1:$N$125</definedName>
    <definedName name="_xlnm.Print_Area" localSheetId="12">'Неделя 2 День 4'!$A$1:$N$123</definedName>
    <definedName name="_xlnm.Print_Area" localSheetId="13">'Неделя 2 День 5'!$A$1:$N$124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4" i="23" l="1"/>
  <c r="E14" i="23"/>
  <c r="F14" i="23"/>
  <c r="G14" i="23"/>
  <c r="C14" i="23"/>
  <c r="D13" i="24" l="1"/>
  <c r="E13" i="24"/>
  <c r="F13" i="24"/>
  <c r="G13" i="24"/>
  <c r="C13" i="24"/>
  <c r="D15" i="22"/>
  <c r="E15" i="22"/>
  <c r="F15" i="22"/>
  <c r="G15" i="22"/>
  <c r="C15" i="22"/>
  <c r="D13" i="21"/>
  <c r="E13" i="21"/>
  <c r="F13" i="21"/>
  <c r="G13" i="21"/>
  <c r="C13" i="21"/>
  <c r="D14" i="20"/>
  <c r="E14" i="20"/>
  <c r="F14" i="20"/>
  <c r="G14" i="20"/>
  <c r="C14" i="20"/>
  <c r="D14" i="19"/>
  <c r="E14" i="19"/>
  <c r="F14" i="19"/>
  <c r="G14" i="19"/>
  <c r="C14" i="19"/>
  <c r="D15" i="18"/>
  <c r="E15" i="18"/>
  <c r="F15" i="18"/>
  <c r="G15" i="18"/>
  <c r="C15" i="18"/>
  <c r="D13" i="17"/>
  <c r="E13" i="17"/>
  <c r="F13" i="17"/>
  <c r="G13" i="17"/>
  <c r="C13" i="17"/>
  <c r="D14" i="15"/>
  <c r="E14" i="15"/>
  <c r="F14" i="15"/>
  <c r="G14" i="15"/>
  <c r="C14" i="15"/>
  <c r="D14" i="9"/>
  <c r="E14" i="9"/>
  <c r="F14" i="9"/>
  <c r="G14" i="9"/>
  <c r="C14" i="9"/>
  <c r="G27" i="24" l="1"/>
  <c r="F27" i="24"/>
  <c r="E27" i="24"/>
  <c r="D27" i="24"/>
  <c r="C27" i="24"/>
  <c r="G17" i="24"/>
  <c r="F17" i="24"/>
  <c r="F28" i="24" s="1"/>
  <c r="E17" i="24"/>
  <c r="D17" i="24"/>
  <c r="D28" i="24" s="1"/>
  <c r="C17" i="24"/>
  <c r="C18" i="23"/>
  <c r="D18" i="23"/>
  <c r="E18" i="23"/>
  <c r="E27" i="23" s="1"/>
  <c r="F18" i="23"/>
  <c r="F27" i="23" s="1"/>
  <c r="G18" i="23"/>
  <c r="G26" i="23"/>
  <c r="F26" i="23"/>
  <c r="E26" i="23"/>
  <c r="D26" i="23"/>
  <c r="C26" i="23"/>
  <c r="G28" i="22"/>
  <c r="G29" i="22" s="1"/>
  <c r="F28" i="22"/>
  <c r="E28" i="22"/>
  <c r="E29" i="22" s="1"/>
  <c r="D28" i="22"/>
  <c r="C28" i="22"/>
  <c r="G19" i="22"/>
  <c r="F19" i="22"/>
  <c r="E19" i="22"/>
  <c r="D19" i="22"/>
  <c r="C19" i="22"/>
  <c r="C28" i="21"/>
  <c r="D28" i="21"/>
  <c r="E28" i="21"/>
  <c r="F28" i="21"/>
  <c r="G28" i="21"/>
  <c r="G17" i="21"/>
  <c r="G29" i="21" s="1"/>
  <c r="F17" i="21"/>
  <c r="F29" i="21" s="1"/>
  <c r="E17" i="21"/>
  <c r="E29" i="21" s="1"/>
  <c r="D17" i="21"/>
  <c r="C17" i="21"/>
  <c r="C29" i="21" s="1"/>
  <c r="D27" i="23" l="1"/>
  <c r="C27" i="23"/>
  <c r="D29" i="21"/>
  <c r="G27" i="23"/>
  <c r="C29" i="22"/>
  <c r="D29" i="22"/>
  <c r="F29" i="22"/>
  <c r="C28" i="24"/>
  <c r="E28" i="24"/>
  <c r="G28" i="24"/>
  <c r="G26" i="20"/>
  <c r="F26" i="20"/>
  <c r="E26" i="20"/>
  <c r="D26" i="20"/>
  <c r="C26" i="20"/>
  <c r="G18" i="20"/>
  <c r="F18" i="20"/>
  <c r="E18" i="20"/>
  <c r="D18" i="20"/>
  <c r="C18" i="20"/>
  <c r="G18" i="19"/>
  <c r="F18" i="19"/>
  <c r="F27" i="19" s="1"/>
  <c r="E18" i="19"/>
  <c r="E27" i="19" s="1"/>
  <c r="D18" i="19"/>
  <c r="D27" i="19" s="1"/>
  <c r="C18" i="19"/>
  <c r="G26" i="19"/>
  <c r="F26" i="19"/>
  <c r="E26" i="19"/>
  <c r="D26" i="19"/>
  <c r="C26" i="19"/>
  <c r="G19" i="18"/>
  <c r="F19" i="18"/>
  <c r="E19" i="18"/>
  <c r="D19" i="18"/>
  <c r="C19" i="18"/>
  <c r="G26" i="18"/>
  <c r="F26" i="18"/>
  <c r="E26" i="18"/>
  <c r="D26" i="18"/>
  <c r="C26" i="18"/>
  <c r="G17" i="17"/>
  <c r="F17" i="17"/>
  <c r="E17" i="17"/>
  <c r="D17" i="17"/>
  <c r="C17" i="17"/>
  <c r="G25" i="17"/>
  <c r="F25" i="17"/>
  <c r="F26" i="17" s="1"/>
  <c r="E25" i="17"/>
  <c r="E26" i="17" s="1"/>
  <c r="D25" i="17"/>
  <c r="D26" i="17" s="1"/>
  <c r="C25" i="17"/>
  <c r="C26" i="17" s="1"/>
  <c r="G26" i="15"/>
  <c r="F26" i="15"/>
  <c r="E26" i="15"/>
  <c r="D26" i="15"/>
  <c r="C26" i="15"/>
  <c r="G18" i="15"/>
  <c r="G27" i="15" s="1"/>
  <c r="F18" i="15"/>
  <c r="E18" i="15"/>
  <c r="E27" i="15" s="1"/>
  <c r="D18" i="15"/>
  <c r="C18" i="15"/>
  <c r="G28" i="9"/>
  <c r="F28" i="9"/>
  <c r="E28" i="9"/>
  <c r="D28" i="9"/>
  <c r="C28" i="9"/>
  <c r="G18" i="9"/>
  <c r="G30" i="9" s="1"/>
  <c r="F18" i="9"/>
  <c r="E18" i="9"/>
  <c r="D18" i="9"/>
  <c r="C18" i="9"/>
  <c r="G27" i="19" l="1"/>
  <c r="E30" i="9"/>
  <c r="C27" i="15"/>
  <c r="C27" i="19"/>
  <c r="C27" i="20"/>
  <c r="E27" i="20"/>
  <c r="G27" i="20"/>
  <c r="D27" i="18"/>
  <c r="G26" i="17"/>
  <c r="D27" i="15"/>
  <c r="F27" i="15"/>
  <c r="D27" i="20"/>
  <c r="F27" i="20"/>
  <c r="D30" i="9"/>
  <c r="F30" i="9"/>
  <c r="F27" i="18"/>
  <c r="C27" i="18"/>
  <c r="E27" i="18"/>
  <c r="G27" i="18"/>
  <c r="C30" i="9"/>
  <c r="G114" i="8"/>
  <c r="F114" i="8"/>
  <c r="E114" i="8"/>
  <c r="D114" i="8"/>
  <c r="C114" i="8"/>
  <c r="G103" i="8"/>
  <c r="F103" i="8"/>
  <c r="E103" i="8"/>
  <c r="D103" i="8"/>
  <c r="C103" i="8"/>
  <c r="G95" i="8"/>
  <c r="F95" i="8"/>
  <c r="E95" i="8"/>
  <c r="D95" i="8"/>
  <c r="C95" i="8"/>
  <c r="G83" i="8"/>
  <c r="F83" i="8"/>
  <c r="E83" i="8"/>
  <c r="D83" i="8"/>
  <c r="C83" i="8"/>
  <c r="G70" i="8"/>
  <c r="F70" i="8"/>
  <c r="E70" i="8"/>
  <c r="D70" i="8"/>
  <c r="C70" i="8"/>
  <c r="G59" i="8"/>
  <c r="F59" i="8"/>
  <c r="E59" i="8"/>
  <c r="D59" i="8"/>
  <c r="C59" i="8"/>
  <c r="G48" i="8"/>
  <c r="F48" i="8"/>
  <c r="E48" i="8"/>
  <c r="D48" i="8"/>
  <c r="C48" i="8"/>
  <c r="G39" i="8"/>
  <c r="F39" i="8"/>
  <c r="E39" i="8"/>
  <c r="D39" i="8"/>
  <c r="C39" i="8"/>
  <c r="G29" i="8"/>
  <c r="F29" i="8"/>
  <c r="E29" i="8"/>
  <c r="D29" i="8"/>
  <c r="C29" i="8"/>
  <c r="G19" i="8"/>
  <c r="F19" i="8"/>
  <c r="E19" i="8"/>
  <c r="D19" i="8"/>
  <c r="C19" i="8"/>
  <c r="D114" i="7" l="1"/>
  <c r="E114" i="7"/>
  <c r="F114" i="7"/>
  <c r="G114" i="7"/>
  <c r="C114" i="7"/>
  <c r="D103" i="7"/>
  <c r="E103" i="7"/>
  <c r="F103" i="7"/>
  <c r="G103" i="7"/>
  <c r="D95" i="7"/>
  <c r="E95" i="7"/>
  <c r="F95" i="7"/>
  <c r="G95" i="7"/>
  <c r="D83" i="7"/>
  <c r="E83" i="7"/>
  <c r="F83" i="7"/>
  <c r="G83" i="7"/>
  <c r="D70" i="7"/>
  <c r="E70" i="7"/>
  <c r="F70" i="7"/>
  <c r="G70" i="7"/>
  <c r="D59" i="7"/>
  <c r="E59" i="7"/>
  <c r="F59" i="7"/>
  <c r="G59" i="7"/>
  <c r="C59" i="7"/>
  <c r="D48" i="7"/>
  <c r="E48" i="7"/>
  <c r="F48" i="7"/>
  <c r="G48" i="7"/>
  <c r="C48" i="7"/>
  <c r="D39" i="7"/>
  <c r="E39" i="7"/>
  <c r="F39" i="7"/>
  <c r="G39" i="7"/>
  <c r="C39" i="7"/>
  <c r="D29" i="7"/>
  <c r="E29" i="7"/>
  <c r="F29" i="7"/>
  <c r="G29" i="7"/>
  <c r="C29" i="7"/>
  <c r="D19" i="7"/>
  <c r="E19" i="7"/>
  <c r="F19" i="7"/>
  <c r="G19" i="7"/>
  <c r="C19" i="7"/>
  <c r="C103" i="7"/>
  <c r="C95" i="7"/>
  <c r="C127" i="6" l="1"/>
  <c r="C131" i="6" s="1"/>
  <c r="D127" i="6"/>
  <c r="D131" i="6" s="1"/>
  <c r="E127" i="6"/>
  <c r="E131" i="6" s="1"/>
  <c r="F127" i="6"/>
  <c r="F131" i="6" s="1"/>
  <c r="G127" i="6"/>
  <c r="C116" i="6"/>
  <c r="C120" i="6" s="1"/>
  <c r="D116" i="6"/>
  <c r="D120" i="6" s="1"/>
  <c r="E116" i="6"/>
  <c r="E120" i="6" s="1"/>
  <c r="F116" i="6"/>
  <c r="F120" i="6" s="1"/>
  <c r="G116" i="6"/>
  <c r="G120" i="6" s="1"/>
  <c r="C103" i="6"/>
  <c r="C107" i="6" s="1"/>
  <c r="D103" i="6"/>
  <c r="D107" i="6" s="1"/>
  <c r="E103" i="6"/>
  <c r="E107" i="6" s="1"/>
  <c r="F103" i="6"/>
  <c r="F107" i="6" s="1"/>
  <c r="G103" i="6"/>
  <c r="G107" i="6" s="1"/>
  <c r="C89" i="6"/>
  <c r="C93" i="6" s="1"/>
  <c r="D89" i="6"/>
  <c r="D93" i="6" s="1"/>
  <c r="E89" i="6"/>
  <c r="E93" i="6" s="1"/>
  <c r="F89" i="6"/>
  <c r="F93" i="6" s="1"/>
  <c r="G89" i="6"/>
  <c r="G93" i="6" s="1"/>
  <c r="C65" i="6"/>
  <c r="D65" i="6"/>
  <c r="E65" i="6"/>
  <c r="F65" i="6"/>
  <c r="G65" i="6"/>
  <c r="C52" i="6"/>
  <c r="C56" i="6" s="1"/>
  <c r="D52" i="6"/>
  <c r="E52" i="6"/>
  <c r="F52" i="6"/>
  <c r="G52" i="6"/>
  <c r="C38" i="6"/>
  <c r="D38" i="6"/>
  <c r="E38" i="6"/>
  <c r="F38" i="6"/>
  <c r="G38" i="6"/>
  <c r="C25" i="6"/>
  <c r="D25" i="6"/>
  <c r="E25" i="6"/>
  <c r="F25" i="6"/>
  <c r="G25" i="6"/>
  <c r="C83" i="7" l="1"/>
  <c r="C70" i="7"/>
  <c r="G131" i="6"/>
  <c r="D77" i="6"/>
  <c r="D81" i="6" s="1"/>
  <c r="E77" i="6"/>
  <c r="E81" i="6" s="1"/>
  <c r="F77" i="6"/>
  <c r="F81" i="6" s="1"/>
  <c r="G77" i="6"/>
  <c r="G81" i="6" s="1"/>
  <c r="D69" i="6"/>
  <c r="E69" i="6"/>
  <c r="F69" i="6"/>
  <c r="G69" i="6"/>
  <c r="D56" i="6"/>
  <c r="E56" i="6"/>
  <c r="F56" i="6"/>
  <c r="G56" i="6"/>
  <c r="D42" i="6"/>
  <c r="E42" i="6"/>
  <c r="F42" i="6"/>
  <c r="G42" i="6"/>
  <c r="E29" i="6"/>
  <c r="F29" i="6"/>
  <c r="G29" i="6"/>
  <c r="D13" i="6"/>
  <c r="E13" i="6"/>
  <c r="F13" i="6"/>
  <c r="G13" i="6"/>
  <c r="D29" i="6" l="1"/>
  <c r="D17" i="6"/>
  <c r="G17" i="6"/>
  <c r="F17" i="6"/>
  <c r="E17" i="6"/>
  <c r="C77" i="6"/>
  <c r="C81" i="6" s="1"/>
  <c r="C69" i="6"/>
  <c r="C42" i="6"/>
  <c r="C29" i="6"/>
  <c r="C13" i="6"/>
  <c r="C17" i="6" l="1"/>
</calcChain>
</file>

<file path=xl/sharedStrings.xml><?xml version="1.0" encoding="utf-8"?>
<sst xmlns="http://schemas.openxmlformats.org/spreadsheetml/2006/main" count="913" uniqueCount="199">
  <si>
    <t>Название блюда</t>
  </si>
  <si>
    <t>Масса</t>
  </si>
  <si>
    <t>Белки</t>
  </si>
  <si>
    <t>Жиры</t>
  </si>
  <si>
    <t>Углеводы</t>
  </si>
  <si>
    <t>Калорийность</t>
  </si>
  <si>
    <t>г.</t>
  </si>
  <si>
    <t>Ккал.</t>
  </si>
  <si>
    <t>Понедельник, 1 неделя</t>
  </si>
  <si>
    <t>Завтрак</t>
  </si>
  <si>
    <t>54-1з-2020</t>
  </si>
  <si>
    <t>Сыр твердых сортов в нарезке</t>
  </si>
  <si>
    <t>54-3гн-2020</t>
  </si>
  <si>
    <t>Чай с лимоном и сахаром</t>
  </si>
  <si>
    <t>Пром.</t>
  </si>
  <si>
    <t>Итого за Завтрак</t>
  </si>
  <si>
    <t>Вторник, 1 неделя</t>
  </si>
  <si>
    <t>Горошек зеленый</t>
  </si>
  <si>
    <t>54-1о-2020</t>
  </si>
  <si>
    <t>Омлет натуральный</t>
  </si>
  <si>
    <t>54-2гн-2020</t>
  </si>
  <si>
    <t>Чай с сахаром</t>
  </si>
  <si>
    <t>Среда, 1 неделя</t>
  </si>
  <si>
    <t>54-10к-2020</t>
  </si>
  <si>
    <t>Каша вязкая молочная овсяная с изюмом</t>
  </si>
  <si>
    <t>Четверг, 1 неделя</t>
  </si>
  <si>
    <t>Пятница, 1 неделя</t>
  </si>
  <si>
    <t>54-13к-2020</t>
  </si>
  <si>
    <t>Каша вязкая молочная пшеничная</t>
  </si>
  <si>
    <t>54-1т-2020</t>
  </si>
  <si>
    <t>Запеканка из творога</t>
  </si>
  <si>
    <t>Понедельник, 2 неделя</t>
  </si>
  <si>
    <t>54-6к-2020</t>
  </si>
  <si>
    <t>Каша вязкая молочная пшенная</t>
  </si>
  <si>
    <t>54-21гн-2020</t>
  </si>
  <si>
    <t>Какао с молоком</t>
  </si>
  <si>
    <t>Вторник, 2 неделя</t>
  </si>
  <si>
    <t>Среда, 2 неделя</t>
  </si>
  <si>
    <t>Четверг, 2 неделя</t>
  </si>
  <si>
    <t>Пятница, 2 неделя</t>
  </si>
  <si>
    <t>МЕД</t>
  </si>
  <si>
    <t>54-11г-2020</t>
  </si>
  <si>
    <t>Картофельное пюре</t>
  </si>
  <si>
    <t>54-5м-2020</t>
  </si>
  <si>
    <t>Котлеты из курицы</t>
  </si>
  <si>
    <t>Хлеб пшеничный</t>
  </si>
  <si>
    <t>Хлеб ржаной</t>
  </si>
  <si>
    <t>54-2з-2020</t>
  </si>
  <si>
    <t>№ рецептуры (7-11 л.)</t>
  </si>
  <si>
    <t>54-20з-2020</t>
  </si>
  <si>
    <t>54-3з-2020</t>
  </si>
  <si>
    <t>54-1г-2020</t>
  </si>
  <si>
    <t>Макароны отварные</t>
  </si>
  <si>
    <t>54-4м-2020</t>
  </si>
  <si>
    <t>Котлеты из говядины</t>
  </si>
  <si>
    <t>№</t>
  </si>
  <si>
    <t>рецептуры (7-11 л.)</t>
  </si>
  <si>
    <t>Обед</t>
  </si>
  <si>
    <t>Икра кабачковая</t>
  </si>
  <si>
    <t>Рассольник домашний</t>
  </si>
  <si>
    <t>54-10м-2020</t>
  </si>
  <si>
    <t>Капуста тушеная с мясом</t>
  </si>
  <si>
    <t>Итого за Обед</t>
  </si>
  <si>
    <t>54-11з-2020</t>
  </si>
  <si>
    <t>Салат из моркови с яблоками*</t>
  </si>
  <si>
    <t>54-2с-2020</t>
  </si>
  <si>
    <t>Борщ с капустой и картофелем со сметаной</t>
  </si>
  <si>
    <t>54-6г-2020</t>
  </si>
  <si>
    <t>Рис отварной</t>
  </si>
  <si>
    <t>*С 01.03- заменяется на блюдо «Икра морковная 54-12з-2020»</t>
  </si>
  <si>
    <t>54-13з-2020</t>
  </si>
  <si>
    <t>Салат из свеклы отварной</t>
  </si>
  <si>
    <t>54-7с-2020</t>
  </si>
  <si>
    <t>Суп картофельный с макаронными изделиями</t>
  </si>
  <si>
    <t>54-8с-2020</t>
  </si>
  <si>
    <t>Суп картофельный с горохом</t>
  </si>
  <si>
    <t>54-9м-2020</t>
  </si>
  <si>
    <t>Жаркое по-домашнему</t>
  </si>
  <si>
    <t>54-1хн-2020</t>
  </si>
  <si>
    <t>Компот из смеси сухофруктов</t>
  </si>
  <si>
    <t>54-1с-2020</t>
  </si>
  <si>
    <t>Щи из свежей капусты со сметаной</t>
  </si>
  <si>
    <t>54-16з-2020</t>
  </si>
  <si>
    <t>Винегрет с растительным маслом</t>
  </si>
  <si>
    <t>54-21м-2020</t>
  </si>
  <si>
    <t>Курица отварная</t>
  </si>
  <si>
    <t>54-8з-2020</t>
  </si>
  <si>
    <t>Салат из белокочанной капусты с морковью*</t>
  </si>
  <si>
    <t>54-3с-2020</t>
  </si>
  <si>
    <t>Рассольник Ленинградский</t>
  </si>
  <si>
    <t>*С 01.03- заменяется на блюдо «Кукуруза сахарная 54-21з-2020»</t>
  </si>
  <si>
    <t>54-18с-2020</t>
  </si>
  <si>
    <t>54-9с-2020</t>
  </si>
  <si>
    <t>Суп картофельный с фасолью</t>
  </si>
  <si>
    <t>54-18м-2020</t>
  </si>
  <si>
    <t>Печень говяжья по-строгановски</t>
  </si>
  <si>
    <t>54-26м-2020</t>
  </si>
  <si>
    <t>Запеканка картофельная с говядиной</t>
  </si>
  <si>
    <t>Дополнительное питание:</t>
  </si>
  <si>
    <t>ИТОГО завтрак+ доп. питание</t>
  </si>
  <si>
    <t>Повидло</t>
  </si>
  <si>
    <t>Рыба, запеченная в сметанном соусе (минтай)</t>
  </si>
  <si>
    <t>54-9р-2020</t>
  </si>
  <si>
    <t>54-15с-2020</t>
  </si>
  <si>
    <t>54-11р-2020</t>
  </si>
  <si>
    <t>Рыба тушеная в томате с овощами (минтай)</t>
  </si>
  <si>
    <t>54-12м-2020</t>
  </si>
  <si>
    <t>Плов с курицей</t>
  </si>
  <si>
    <t>54-15з-2020</t>
  </si>
  <si>
    <t>Икра свекольная</t>
  </si>
  <si>
    <t>54-5з-2020</t>
  </si>
  <si>
    <t>54-16к-2020</t>
  </si>
  <si>
    <t>Каша "Дружба"</t>
  </si>
  <si>
    <t>Фрукты (в ассортименте)</t>
  </si>
  <si>
    <t>100-120</t>
  </si>
  <si>
    <t>Хлебобулочное изделие</t>
  </si>
  <si>
    <t>Огурец (сезонный)</t>
  </si>
  <si>
    <t>Макароны отварные с сыром</t>
  </si>
  <si>
    <t>54-3г-2020</t>
  </si>
  <si>
    <t>Помидоры и огурцы (сезонные)</t>
  </si>
  <si>
    <t>Помидор (сезонный)</t>
  </si>
  <si>
    <t>Сок (в ассортименте)</t>
  </si>
  <si>
    <t>54-12с-2020</t>
  </si>
  <si>
    <t>Суп с рыбными консервами (горбуша)</t>
  </si>
  <si>
    <t xml:space="preserve">Масса </t>
  </si>
  <si>
    <t>Меню горячих завтраков для обучающихся 1-11 классов</t>
  </si>
  <si>
    <t>Меню горячих обедов для обучающихся 1-4 классов</t>
  </si>
  <si>
    <t>Меню горячих обедов для обучающихся 5-11 классов</t>
  </si>
  <si>
    <t xml:space="preserve">Свекольник </t>
  </si>
  <si>
    <t>рецептуры (11 л. и старше)</t>
  </si>
  <si>
    <t>Молоко в ИУ (2,5-3,2%)</t>
  </si>
  <si>
    <t xml:space="preserve">№ рецептуры </t>
  </si>
  <si>
    <t>Прием пищи</t>
  </si>
  <si>
    <t>Вес блюда</t>
  </si>
  <si>
    <t>Энергетическая ценность</t>
  </si>
  <si>
    <t>Пищевые вещества</t>
  </si>
  <si>
    <t>Итого за обед</t>
  </si>
  <si>
    <t>ИТОГО за день</t>
  </si>
  <si>
    <t>Суп картофельный с гречкой</t>
  </si>
  <si>
    <t>Каша гречневая рассыпчатая</t>
  </si>
  <si>
    <t>Макаронные изделия отварные</t>
  </si>
  <si>
    <t>Бедро запеченное куринное</t>
  </si>
  <si>
    <t>Каша молочная овсяная</t>
  </si>
  <si>
    <t>100/30</t>
  </si>
  <si>
    <t>250/5</t>
  </si>
  <si>
    <t>Напиток цирусовый</t>
  </si>
  <si>
    <t>Каша молочная "Дружба"</t>
  </si>
  <si>
    <t xml:space="preserve">Печенье </t>
  </si>
  <si>
    <t>Компот из с/м ягод</t>
  </si>
  <si>
    <t>Напиток цитрусовый</t>
  </si>
  <si>
    <t>Кисель из с/м ягод</t>
  </si>
  <si>
    <t>пр</t>
  </si>
  <si>
    <t>молоко в ИУ (2,5-3,2%)</t>
  </si>
  <si>
    <t>Рыба запеченая в соусе</t>
  </si>
  <si>
    <t>Суп полевой</t>
  </si>
  <si>
    <t xml:space="preserve">Сгущеное молоко </t>
  </si>
  <si>
    <t>Омлет с сыром</t>
  </si>
  <si>
    <t>Каша рассыпчатая перловая</t>
  </si>
  <si>
    <t>Биточек мясной</t>
  </si>
  <si>
    <t>Каша пшенная</t>
  </si>
  <si>
    <t>Тефтели мясные</t>
  </si>
  <si>
    <t>Котлета</t>
  </si>
  <si>
    <t>Зеленый горошек</t>
  </si>
  <si>
    <t>Сметанный соус</t>
  </si>
  <si>
    <t>Каша гречневая молочная</t>
  </si>
  <si>
    <t>Масло сливочное</t>
  </si>
  <si>
    <t>Печень по-строгоновски</t>
  </si>
  <si>
    <t>Каша перловая</t>
  </si>
  <si>
    <t>УТВЕРЖДАЮ</t>
  </si>
  <si>
    <t>Директор МБОУ</t>
  </si>
  <si>
    <t>общеобразовательная средняя школа"</t>
  </si>
  <si>
    <t>__________ Т.П. Мирошниченко</t>
  </si>
  <si>
    <t>Перспективное меню и пищевая ценность</t>
  </si>
  <si>
    <t>приготовляемых блюд</t>
  </si>
  <si>
    <t>МБОУ "Октябрьскоготнянская средняя общеобразовательная школа"</t>
  </si>
  <si>
    <t xml:space="preserve"> </t>
  </si>
  <si>
    <t>Макароные изделия отварные</t>
  </si>
  <si>
    <t>п/п</t>
  </si>
  <si>
    <t xml:space="preserve">Запеканка творожная </t>
  </si>
  <si>
    <t>Плов из птицы</t>
  </si>
  <si>
    <t xml:space="preserve">Макароны изделия отварные </t>
  </si>
  <si>
    <t>Рагу из овощей с мясом кур</t>
  </si>
  <si>
    <t>Макароны изделия отварные отварные с сыром</t>
  </si>
  <si>
    <t xml:space="preserve">Чай с лимоном </t>
  </si>
  <si>
    <t>Чай с лимоном</t>
  </si>
  <si>
    <t>Пюре картофельное</t>
  </si>
  <si>
    <t>Салат из соленого огурца с луком</t>
  </si>
  <si>
    <t>Меню для обучающихся "МБОУ Октябрьскоготнянская СОШ"</t>
  </si>
  <si>
    <t>(2 -разовом питании)</t>
  </si>
  <si>
    <t>Салат из отварной свеклы</t>
  </si>
  <si>
    <t>Батон</t>
  </si>
  <si>
    <t>Рыба, запеченная с овощами (минтай)</t>
  </si>
  <si>
    <t>Овощи сезонные</t>
  </si>
  <si>
    <t>Кукуруза консервированная</t>
  </si>
  <si>
    <t>Фрукты</t>
  </si>
  <si>
    <t>Салат из белокачанной капусты с морковью</t>
  </si>
  <si>
    <t>с 7 до 10 лет</t>
  </si>
  <si>
    <t>весна - лето 2024 г.</t>
  </si>
  <si>
    <t>01 марта  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</si>
</sst>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rgb="FF3C2FCF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9.5"/>
      <color theme="1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9.5"/>
      <name val="Times New Roman"/>
      <family val="1"/>
      <charset val="204"/>
    </font>
    <font>
      <b/>
      <sz val="11"/>
      <color rgb="FF00B0F0"/>
      <name val="Calibri"/>
      <family val="2"/>
      <charset val="204"/>
      <scheme val="minor"/>
    </font>
    <font>
      <b/>
      <i/>
      <sz val="9.5"/>
      <color rgb="FFFF0000"/>
      <name val="Times New Roman"/>
      <family val="1"/>
      <charset val="204"/>
    </font>
    <font>
      <sz val="1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.5"/>
      <color theme="1"/>
      <name val="Times New Roman"/>
      <family val="1"/>
      <charset val="204"/>
    </font>
    <font>
      <b/>
      <sz val="10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rgb="FF000000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</borders>
  <cellStyleXfs count="1">
    <xf numFmtId="0" fontId="0" fillId="0" borderId="0"/>
  </cellStyleXfs>
  <cellXfs count="198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2" xfId="0" applyBorder="1" applyAlignment="1">
      <alignment vertical="top" wrapText="1"/>
    </xf>
    <xf numFmtId="0" fontId="1" fillId="0" borderId="6" xfId="0" applyFont="1" applyBorder="1" applyAlignment="1">
      <alignment horizontal="left" vertical="center" wrapText="1" indent="7"/>
    </xf>
    <xf numFmtId="0" fontId="0" fillId="0" borderId="4" xfId="0" applyBorder="1" applyAlignment="1">
      <alignment vertical="top" wrapText="1"/>
    </xf>
    <xf numFmtId="0" fontId="4" fillId="2" borderId="4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7" fillId="4" borderId="0" xfId="0" applyFont="1" applyFill="1"/>
    <xf numFmtId="0" fontId="10" fillId="2" borderId="4" xfId="0" applyFont="1" applyFill="1" applyBorder="1" applyAlignment="1">
      <alignment horizontal="left" vertical="center" wrapText="1"/>
    </xf>
    <xf numFmtId="164" fontId="0" fillId="0" borderId="0" xfId="0" applyNumberFormat="1"/>
    <xf numFmtId="0" fontId="0" fillId="0" borderId="0" xfId="0" applyAlignment="1">
      <alignment horizontal="right"/>
    </xf>
    <xf numFmtId="164" fontId="0" fillId="4" borderId="0" xfId="0" applyNumberFormat="1" applyFill="1"/>
    <xf numFmtId="2" fontId="0" fillId="4" borderId="0" xfId="0" applyNumberFormat="1" applyFill="1"/>
    <xf numFmtId="0" fontId="0" fillId="4" borderId="0" xfId="0" applyFill="1"/>
    <xf numFmtId="0" fontId="1" fillId="4" borderId="4" xfId="0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horizontal="left" vertical="center" wrapText="1" indent="2"/>
    </xf>
    <xf numFmtId="0" fontId="1" fillId="0" borderId="1" xfId="0" applyFont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1" fontId="0" fillId="0" borderId="0" xfId="0" applyNumberFormat="1"/>
    <xf numFmtId="0" fontId="14" fillId="0" borderId="0" xfId="0" applyFont="1"/>
    <xf numFmtId="0" fontId="16" fillId="0" borderId="0" xfId="0" applyFont="1"/>
    <xf numFmtId="0" fontId="1" fillId="4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4" borderId="4" xfId="0" applyFont="1" applyFill="1" applyBorder="1" applyAlignment="1">
      <alignment horizontal="left" vertical="center" wrapText="1"/>
    </xf>
    <xf numFmtId="0" fontId="5" fillId="4" borderId="6" xfId="0" applyFont="1" applyFill="1" applyBorder="1" applyAlignment="1">
      <alignment horizontal="left" vertical="center" wrapText="1"/>
    </xf>
    <xf numFmtId="0" fontId="5" fillId="4" borderId="5" xfId="0" applyFont="1" applyFill="1" applyBorder="1" applyAlignment="1">
      <alignment horizontal="left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horizontal="left" vertical="center" wrapText="1"/>
    </xf>
    <xf numFmtId="0" fontId="12" fillId="4" borderId="6" xfId="0" applyFont="1" applyFill="1" applyBorder="1" applyAlignment="1">
      <alignment horizontal="left" vertical="center" wrapText="1"/>
    </xf>
    <xf numFmtId="0" fontId="9" fillId="4" borderId="4" xfId="0" applyFont="1" applyFill="1" applyBorder="1" applyAlignment="1">
      <alignment horizontal="left" vertical="center" wrapText="1" indent="2"/>
    </xf>
    <xf numFmtId="0" fontId="3" fillId="3" borderId="4" xfId="0" applyFont="1" applyFill="1" applyBorder="1" applyAlignment="1">
      <alignment horizontal="left" vertical="center" wrapText="1" indent="2"/>
    </xf>
    <xf numFmtId="0" fontId="1" fillId="4" borderId="2" xfId="0" applyFont="1" applyFill="1" applyBorder="1" applyAlignment="1">
      <alignment horizontal="left" vertical="center" wrapText="1"/>
    </xf>
    <xf numFmtId="0" fontId="12" fillId="4" borderId="5" xfId="0" applyFont="1" applyFill="1" applyBorder="1" applyAlignment="1">
      <alignment horizontal="left" vertical="center" wrapText="1"/>
    </xf>
    <xf numFmtId="0" fontId="9" fillId="4" borderId="2" xfId="0" applyFont="1" applyFill="1" applyBorder="1" applyAlignment="1">
      <alignment horizontal="left" vertical="center" wrapText="1"/>
    </xf>
    <xf numFmtId="0" fontId="1" fillId="4" borderId="5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0" fillId="4" borderId="0" xfId="0" applyFill="1" applyAlignment="1">
      <alignment horizontal="center" vertical="center"/>
    </xf>
    <xf numFmtId="164" fontId="0" fillId="4" borderId="0" xfId="0" applyNumberFormat="1" applyFill="1" applyAlignment="1">
      <alignment horizontal="center" vertical="center"/>
    </xf>
    <xf numFmtId="2" fontId="0" fillId="4" borderId="0" xfId="0" applyNumberFormat="1" applyFill="1" applyAlignment="1">
      <alignment horizontal="center" vertical="center"/>
    </xf>
    <xf numFmtId="1" fontId="0" fillId="4" borderId="0" xfId="0" applyNumberFormat="1" applyFill="1"/>
    <xf numFmtId="0" fontId="10" fillId="4" borderId="4" xfId="0" applyFont="1" applyFill="1" applyBorder="1" applyAlignment="1">
      <alignment horizontal="left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left" vertical="center" wrapText="1"/>
    </xf>
    <xf numFmtId="0" fontId="11" fillId="4" borderId="4" xfId="0" applyFont="1" applyFill="1" applyBorder="1" applyAlignment="1">
      <alignment horizontal="right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6" fillId="4" borderId="0" xfId="0" applyFont="1" applyFill="1"/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left" vertical="center" wrapText="1"/>
    </xf>
    <xf numFmtId="0" fontId="15" fillId="4" borderId="6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left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9" fillId="4" borderId="19" xfId="0" applyFont="1" applyFill="1" applyBorder="1" applyAlignment="1">
      <alignment horizontal="center" vertical="center" wrapText="1"/>
    </xf>
    <xf numFmtId="0" fontId="0" fillId="3" borderId="14" xfId="0" applyFill="1" applyBorder="1"/>
    <xf numFmtId="0" fontId="3" fillId="3" borderId="10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0" fillId="3" borderId="10" xfId="0" applyFill="1" applyBorder="1"/>
    <xf numFmtId="0" fontId="4" fillId="2" borderId="10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0" fillId="3" borderId="25" xfId="0" applyFill="1" applyBorder="1"/>
    <xf numFmtId="0" fontId="4" fillId="2" borderId="25" xfId="0" applyFont="1" applyFill="1" applyBorder="1" applyAlignment="1">
      <alignment horizontal="left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1" fillId="4" borderId="26" xfId="0" applyFont="1" applyFill="1" applyBorder="1" applyAlignment="1">
      <alignment horizontal="center" vertical="center" wrapText="1"/>
    </xf>
    <xf numFmtId="0" fontId="9" fillId="4" borderId="26" xfId="0" applyFont="1" applyFill="1" applyBorder="1" applyAlignment="1">
      <alignment horizontal="center" vertical="center" wrapText="1"/>
    </xf>
    <xf numFmtId="0" fontId="3" fillId="4" borderId="26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left" vertical="center" wrapText="1"/>
    </xf>
    <xf numFmtId="0" fontId="3" fillId="2" borderId="30" xfId="0" applyFont="1" applyFill="1" applyBorder="1" applyAlignment="1">
      <alignment horizontal="left" vertical="center" wrapText="1"/>
    </xf>
    <xf numFmtId="0" fontId="3" fillId="2" borderId="31" xfId="0" applyFont="1" applyFill="1" applyBorder="1" applyAlignment="1">
      <alignment horizontal="left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left" vertical="center" wrapText="1"/>
    </xf>
    <xf numFmtId="0" fontId="4" fillId="2" borderId="32" xfId="0" applyFont="1" applyFill="1" applyBorder="1" applyAlignment="1">
      <alignment horizontal="left" vertical="center" wrapText="1"/>
    </xf>
    <xf numFmtId="0" fontId="1" fillId="4" borderId="32" xfId="0" applyFont="1" applyFill="1" applyBorder="1" applyAlignment="1">
      <alignment horizontal="left" vertical="center" wrapText="1"/>
    </xf>
    <xf numFmtId="0" fontId="4" fillId="4" borderId="32" xfId="0" applyFont="1" applyFill="1" applyBorder="1" applyAlignment="1">
      <alignment horizontal="left" vertical="center" wrapText="1"/>
    </xf>
    <xf numFmtId="0" fontId="3" fillId="2" borderId="33" xfId="0" applyFont="1" applyFill="1" applyBorder="1" applyAlignment="1">
      <alignment horizontal="left" vertical="center" wrapText="1"/>
    </xf>
    <xf numFmtId="0" fontId="6" fillId="4" borderId="34" xfId="0" applyFont="1" applyFill="1" applyBorder="1" applyAlignment="1">
      <alignment horizontal="left" vertical="center" wrapText="1"/>
    </xf>
    <xf numFmtId="0" fontId="9" fillId="4" borderId="32" xfId="0" applyFont="1" applyFill="1" applyBorder="1" applyAlignment="1">
      <alignment horizontal="left" vertical="center" wrapText="1"/>
    </xf>
    <xf numFmtId="0" fontId="1" fillId="4" borderId="34" xfId="0" applyFont="1" applyFill="1" applyBorder="1" applyAlignment="1">
      <alignment horizontal="left" vertical="center" wrapText="1"/>
    </xf>
    <xf numFmtId="0" fontId="5" fillId="4" borderId="34" xfId="0" applyFont="1" applyFill="1" applyBorder="1" applyAlignment="1">
      <alignment horizontal="left" vertical="center" wrapText="1"/>
    </xf>
    <xf numFmtId="0" fontId="12" fillId="4" borderId="34" xfId="0" applyFont="1" applyFill="1" applyBorder="1" applyAlignment="1">
      <alignment horizontal="center" vertical="center" wrapText="1"/>
    </xf>
    <xf numFmtId="0" fontId="12" fillId="4" borderId="34" xfId="0" applyFont="1" applyFill="1" applyBorder="1" applyAlignment="1">
      <alignment horizontal="left" vertical="center" wrapText="1"/>
    </xf>
    <xf numFmtId="0" fontId="1" fillId="4" borderId="6" xfId="0" applyFont="1" applyFill="1" applyBorder="1" applyAlignment="1">
      <alignment horizontal="left" vertical="center" wrapText="1"/>
    </xf>
    <xf numFmtId="0" fontId="1" fillId="4" borderId="38" xfId="0" applyFont="1" applyFill="1" applyBorder="1" applyAlignment="1">
      <alignment vertical="center" wrapText="1"/>
    </xf>
    <xf numFmtId="0" fontId="1" fillId="4" borderId="39" xfId="0" applyFont="1" applyFill="1" applyBorder="1" applyAlignment="1">
      <alignment vertical="center" wrapText="1"/>
    </xf>
    <xf numFmtId="0" fontId="10" fillId="2" borderId="6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" fillId="4" borderId="37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34" xfId="0" applyFont="1" applyFill="1" applyBorder="1" applyAlignment="1">
      <alignment horizontal="left" vertical="center" wrapText="1"/>
    </xf>
    <xf numFmtId="0" fontId="5" fillId="4" borderId="37" xfId="0" applyFont="1" applyFill="1" applyBorder="1" applyAlignment="1">
      <alignment horizontal="left" vertical="center" wrapText="1"/>
    </xf>
    <xf numFmtId="0" fontId="1" fillId="4" borderId="37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center" wrapText="1"/>
    </xf>
    <xf numFmtId="0" fontId="3" fillId="4" borderId="6" xfId="0" applyFont="1" applyFill="1" applyBorder="1" applyAlignment="1">
      <alignment horizontal="center" wrapText="1"/>
    </xf>
    <xf numFmtId="0" fontId="11" fillId="4" borderId="6" xfId="0" applyFont="1" applyFill="1" applyBorder="1" applyAlignment="1">
      <alignment horizontal="center" wrapText="1"/>
    </xf>
    <xf numFmtId="0" fontId="11" fillId="4" borderId="4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21" xfId="0" applyFont="1" applyFill="1" applyBorder="1" applyAlignment="1">
      <alignment horizontal="center" vertical="center" wrapText="1"/>
    </xf>
    <xf numFmtId="0" fontId="20" fillId="4" borderId="6" xfId="0" applyFont="1" applyFill="1" applyBorder="1" applyAlignment="1">
      <alignment horizontal="center" vertical="center" wrapText="1"/>
    </xf>
    <xf numFmtId="0" fontId="9" fillId="4" borderId="37" xfId="0" applyFont="1" applyFill="1" applyBorder="1" applyAlignment="1">
      <alignment horizontal="center" vertical="center" wrapText="1"/>
    </xf>
    <xf numFmtId="0" fontId="21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/>
    <xf numFmtId="0" fontId="2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4" fillId="0" borderId="18" xfId="0" applyFont="1" applyBorder="1" applyAlignment="1">
      <alignment horizontal="center" vertical="center"/>
    </xf>
    <xf numFmtId="0" fontId="9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left" vertical="center" wrapText="1"/>
    </xf>
    <xf numFmtId="0" fontId="24" fillId="3" borderId="10" xfId="0" applyFont="1" applyFill="1" applyBorder="1"/>
    <xf numFmtId="0" fontId="1" fillId="2" borderId="10" xfId="0" applyFont="1" applyFill="1" applyBorder="1" applyAlignment="1">
      <alignment horizontal="left" vertical="center" wrapText="1"/>
    </xf>
    <xf numFmtId="0" fontId="24" fillId="4" borderId="0" xfId="0" applyFont="1" applyFill="1"/>
    <xf numFmtId="0" fontId="24" fillId="4" borderId="0" xfId="0" applyFont="1" applyFill="1" applyAlignment="1">
      <alignment horizontal="center" vertical="center"/>
    </xf>
    <xf numFmtId="2" fontId="24" fillId="4" borderId="0" xfId="0" applyNumberFormat="1" applyFont="1" applyFill="1"/>
    <xf numFmtId="164" fontId="24" fillId="4" borderId="0" xfId="0" applyNumberFormat="1" applyFont="1" applyFill="1" applyAlignment="1">
      <alignment horizontal="center" vertical="center"/>
    </xf>
    <xf numFmtId="0" fontId="25" fillId="4" borderId="0" xfId="0" applyFont="1" applyFill="1"/>
    <xf numFmtId="2" fontId="24" fillId="4" borderId="0" xfId="0" applyNumberFormat="1" applyFont="1" applyFill="1" applyAlignment="1">
      <alignment horizontal="center" vertical="center"/>
    </xf>
    <xf numFmtId="1" fontId="24" fillId="4" borderId="0" xfId="0" applyNumberFormat="1" applyFont="1" applyFill="1"/>
    <xf numFmtId="0" fontId="17" fillId="0" borderId="0" xfId="0" applyFont="1" applyAlignment="1">
      <alignment horizontal="center"/>
    </xf>
    <xf numFmtId="0" fontId="9" fillId="4" borderId="1" xfId="0" applyFont="1" applyFill="1" applyBorder="1" applyAlignment="1">
      <alignment horizontal="left" vertical="center" wrapText="1"/>
    </xf>
    <xf numFmtId="0" fontId="9" fillId="4" borderId="2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 indent="2"/>
    </xf>
    <xf numFmtId="0" fontId="1" fillId="0" borderId="2" xfId="0" applyFont="1" applyBorder="1" applyAlignment="1">
      <alignment horizontal="left" vertical="center" wrapText="1" indent="2"/>
    </xf>
    <xf numFmtId="0" fontId="1" fillId="0" borderId="11" xfId="0" applyFont="1" applyBorder="1" applyAlignment="1">
      <alignment horizontal="left" vertical="center" wrapText="1" indent="7"/>
    </xf>
    <xf numFmtId="0" fontId="1" fillId="0" borderId="2" xfId="0" applyFont="1" applyBorder="1" applyAlignment="1">
      <alignment horizontal="left" vertical="center" wrapText="1" indent="7"/>
    </xf>
    <xf numFmtId="0" fontId="1" fillId="4" borderId="1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8" fillId="0" borderId="7" xfId="0" applyFont="1" applyBorder="1" applyAlignment="1">
      <alignment horizontal="left" vertical="center" wrapText="1"/>
    </xf>
    <xf numFmtId="0" fontId="18" fillId="0" borderId="8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 wrapText="1"/>
    </xf>
    <xf numFmtId="0" fontId="1" fillId="4" borderId="5" xfId="0" applyFont="1" applyFill="1" applyBorder="1" applyAlignment="1">
      <alignment horizontal="left" vertical="center" wrapText="1"/>
    </xf>
    <xf numFmtId="0" fontId="18" fillId="4" borderId="7" xfId="0" applyFont="1" applyFill="1" applyBorder="1" applyAlignment="1">
      <alignment horizontal="left" vertical="center" wrapText="1"/>
    </xf>
    <xf numFmtId="0" fontId="18" fillId="4" borderId="8" xfId="0" applyFont="1" applyFill="1" applyBorder="1" applyAlignment="1">
      <alignment horizontal="left" vertical="center" wrapText="1"/>
    </xf>
    <xf numFmtId="0" fontId="18" fillId="4" borderId="3" xfId="0" applyFont="1" applyFill="1" applyBorder="1" applyAlignment="1">
      <alignment horizontal="left" vertical="center" wrapText="1"/>
    </xf>
    <xf numFmtId="0" fontId="9" fillId="4" borderId="5" xfId="0" applyFont="1" applyFill="1" applyBorder="1" applyAlignment="1">
      <alignment horizontal="left" vertical="center" wrapText="1"/>
    </xf>
    <xf numFmtId="0" fontId="18" fillId="4" borderId="36" xfId="0" applyFont="1" applyFill="1" applyBorder="1" applyAlignment="1">
      <alignment horizontal="left" vertical="center" wrapText="1"/>
    </xf>
    <xf numFmtId="0" fontId="18" fillId="4" borderId="0" xfId="0" applyFont="1" applyFill="1" applyAlignment="1">
      <alignment horizontal="left" vertical="center" wrapText="1"/>
    </xf>
    <xf numFmtId="0" fontId="18" fillId="4" borderId="21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27" xfId="0" applyFont="1" applyBorder="1" applyAlignment="1">
      <alignment horizontal="left" vertical="top" wrapText="1"/>
    </xf>
    <xf numFmtId="0" fontId="3" fillId="0" borderId="28" xfId="0" applyFont="1" applyBorder="1" applyAlignment="1">
      <alignment horizontal="left" vertical="top" wrapText="1"/>
    </xf>
    <xf numFmtId="0" fontId="3" fillId="0" borderId="29" xfId="0" applyFont="1" applyBorder="1" applyAlignment="1">
      <alignment horizontal="left" vertical="top" wrapText="1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9" fillId="4" borderId="24" xfId="0" applyFont="1" applyFill="1" applyBorder="1" applyAlignment="1">
      <alignment horizontal="left" vertical="center" wrapText="1"/>
    </xf>
    <xf numFmtId="0" fontId="9" fillId="4" borderId="4" xfId="0" applyFont="1" applyFill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4" borderId="35" xfId="0" applyFont="1" applyFill="1" applyBorder="1" applyAlignment="1">
      <alignment horizontal="left" wrapText="1"/>
    </xf>
    <xf numFmtId="0" fontId="1" fillId="4" borderId="32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171450</xdr:colOff>
      <xdr:row>0</xdr:row>
      <xdr:rowOff>57150</xdr:rowOff>
    </xdr:from>
    <xdr:to>
      <xdr:col>9</xdr:col>
      <xdr:colOff>167562</xdr:colOff>
      <xdr:row>7</xdr:row>
      <xdr:rowOff>227734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11DFBBB0-AE7F-4A24-8E51-42B0583C3D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 amt="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29050" y="57150"/>
          <a:ext cx="1824912" cy="1504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-0.249977111117893"/>
  </sheetPr>
  <dimension ref="A1:N150"/>
  <sheetViews>
    <sheetView topLeftCell="A100" workbookViewId="0">
      <selection activeCell="A123" sqref="A123:A126"/>
    </sheetView>
  </sheetViews>
  <sheetFormatPr defaultRowHeight="15" x14ac:dyDescent="0.25"/>
  <cols>
    <col min="1" max="1" width="19" customWidth="1"/>
    <col min="2" max="2" width="33" customWidth="1"/>
    <col min="3" max="3" width="9.140625" style="29"/>
    <col min="4" max="7" width="9.140625" style="38"/>
    <col min="11" max="11" width="46" customWidth="1"/>
    <col min="12" max="12" width="7.5703125" customWidth="1"/>
    <col min="13" max="13" width="10" customWidth="1"/>
    <col min="15" max="15" width="28" customWidth="1"/>
  </cols>
  <sheetData>
    <row r="1" spans="1:14" x14ac:dyDescent="0.25">
      <c r="C1" s="38"/>
    </row>
    <row r="2" spans="1:14" ht="15.75" x14ac:dyDescent="0.25">
      <c r="A2" s="152" t="s">
        <v>125</v>
      </c>
      <c r="B2" s="152"/>
      <c r="C2" s="152"/>
      <c r="D2" s="152"/>
      <c r="E2" s="152"/>
      <c r="F2" s="152"/>
      <c r="G2" s="152"/>
    </row>
    <row r="3" spans="1:14" ht="15.75" thickBot="1" x14ac:dyDescent="0.3">
      <c r="C3" s="38"/>
    </row>
    <row r="4" spans="1:14" ht="26.25" thickBot="1" x14ac:dyDescent="0.3">
      <c r="A4" s="155" t="s">
        <v>48</v>
      </c>
      <c r="B4" s="157" t="s">
        <v>0</v>
      </c>
      <c r="C4" s="63" t="s">
        <v>124</v>
      </c>
      <c r="D4" s="1" t="s">
        <v>2</v>
      </c>
      <c r="E4" s="1" t="s">
        <v>3</v>
      </c>
      <c r="F4" s="1" t="s">
        <v>4</v>
      </c>
      <c r="G4" s="1" t="s">
        <v>5</v>
      </c>
    </row>
    <row r="5" spans="1:14" ht="15.75" thickBot="1" x14ac:dyDescent="0.3">
      <c r="A5" s="156"/>
      <c r="B5" s="158"/>
      <c r="C5" s="42" t="s">
        <v>6</v>
      </c>
      <c r="D5" s="2" t="s">
        <v>6</v>
      </c>
      <c r="E5" s="2" t="s">
        <v>6</v>
      </c>
      <c r="F5" s="2" t="s">
        <v>6</v>
      </c>
      <c r="G5" s="2" t="s">
        <v>7</v>
      </c>
    </row>
    <row r="6" spans="1:14" ht="15.75" thickBot="1" x14ac:dyDescent="0.3">
      <c r="A6" s="6"/>
      <c r="B6" s="7" t="s">
        <v>8</v>
      </c>
      <c r="C6" s="24"/>
      <c r="D6" s="8"/>
      <c r="E6" s="8"/>
      <c r="F6" s="8"/>
      <c r="G6" s="8"/>
    </row>
    <row r="7" spans="1:14" ht="15.75" thickBot="1" x14ac:dyDescent="0.3">
      <c r="A7" s="4"/>
      <c r="B7" s="3" t="s">
        <v>9</v>
      </c>
      <c r="C7" s="58"/>
      <c r="D7" s="5"/>
      <c r="E7" s="5"/>
      <c r="F7" s="5"/>
      <c r="G7" s="5"/>
    </row>
    <row r="8" spans="1:14" ht="15.75" thickBot="1" x14ac:dyDescent="0.3">
      <c r="A8" s="48" t="s">
        <v>10</v>
      </c>
      <c r="B8" s="30" t="s">
        <v>11</v>
      </c>
      <c r="C8" s="42">
        <v>15</v>
      </c>
      <c r="D8" s="37">
        <v>3.5</v>
      </c>
      <c r="E8" s="37">
        <v>4.4000000000000004</v>
      </c>
      <c r="F8" s="37">
        <v>0</v>
      </c>
      <c r="G8" s="37">
        <v>53.7</v>
      </c>
    </row>
    <row r="9" spans="1:14" ht="19.5" customHeight="1" thickBot="1" x14ac:dyDescent="0.3">
      <c r="A9" s="50" t="s">
        <v>111</v>
      </c>
      <c r="B9" s="39" t="s">
        <v>112</v>
      </c>
      <c r="C9" s="42">
        <v>200</v>
      </c>
      <c r="D9" s="42">
        <v>5</v>
      </c>
      <c r="E9" s="42">
        <v>5.8</v>
      </c>
      <c r="F9" s="42">
        <v>24.1</v>
      </c>
      <c r="G9" s="42">
        <v>168.9</v>
      </c>
      <c r="H9" s="36"/>
      <c r="I9" s="20"/>
      <c r="J9" s="20"/>
    </row>
    <row r="10" spans="1:14" ht="15.75" thickBot="1" x14ac:dyDescent="0.3">
      <c r="A10" s="48" t="s">
        <v>20</v>
      </c>
      <c r="B10" s="30" t="s">
        <v>21</v>
      </c>
      <c r="C10" s="42">
        <v>200</v>
      </c>
      <c r="D10" s="37">
        <v>0.2</v>
      </c>
      <c r="E10" s="37">
        <v>0</v>
      </c>
      <c r="F10" s="37">
        <v>6.5</v>
      </c>
      <c r="G10" s="37">
        <v>26.8</v>
      </c>
      <c r="N10" s="10"/>
    </row>
    <row r="11" spans="1:14" ht="15.75" thickBot="1" x14ac:dyDescent="0.3">
      <c r="A11" s="48" t="s">
        <v>14</v>
      </c>
      <c r="B11" s="30" t="s">
        <v>45</v>
      </c>
      <c r="C11" s="42">
        <v>30</v>
      </c>
      <c r="D11" s="37">
        <v>2.2999999999999998</v>
      </c>
      <c r="E11" s="37">
        <v>0.2</v>
      </c>
      <c r="F11" s="37">
        <v>14.8</v>
      </c>
      <c r="G11" s="37">
        <v>70.3</v>
      </c>
    </row>
    <row r="12" spans="1:14" ht="15.75" thickBot="1" x14ac:dyDescent="0.3">
      <c r="A12" s="48" t="s">
        <v>14</v>
      </c>
      <c r="B12" s="30" t="s">
        <v>46</v>
      </c>
      <c r="C12" s="42">
        <v>20</v>
      </c>
      <c r="D12" s="37">
        <v>1.3</v>
      </c>
      <c r="E12" s="37">
        <v>0.3</v>
      </c>
      <c r="F12" s="37">
        <v>6.7</v>
      </c>
      <c r="G12" s="37">
        <v>34.1</v>
      </c>
    </row>
    <row r="13" spans="1:14" ht="15.75" thickBot="1" x14ac:dyDescent="0.3">
      <c r="A13" s="52"/>
      <c r="B13" s="53" t="s">
        <v>15</v>
      </c>
      <c r="C13" s="33">
        <f t="shared" ref="C13:G13" si="0">SUM(C8:C12)</f>
        <v>465</v>
      </c>
      <c r="D13" s="33">
        <f t="shared" si="0"/>
        <v>12.3</v>
      </c>
      <c r="E13" s="33">
        <f t="shared" si="0"/>
        <v>10.7</v>
      </c>
      <c r="F13" s="33">
        <f t="shared" si="0"/>
        <v>52.100000000000009</v>
      </c>
      <c r="G13" s="33">
        <f t="shared" si="0"/>
        <v>353.80000000000007</v>
      </c>
    </row>
    <row r="14" spans="1:14" ht="15.75" thickBot="1" x14ac:dyDescent="0.3">
      <c r="A14" s="52"/>
      <c r="B14" s="53" t="s">
        <v>98</v>
      </c>
      <c r="C14" s="59"/>
      <c r="D14" s="33"/>
      <c r="E14" s="33"/>
      <c r="F14" s="33"/>
      <c r="G14" s="33"/>
    </row>
    <row r="15" spans="1:14" ht="15.75" thickBot="1" x14ac:dyDescent="0.3">
      <c r="A15" s="52"/>
      <c r="B15" s="53" t="s">
        <v>40</v>
      </c>
      <c r="C15" s="59">
        <v>10</v>
      </c>
      <c r="D15" s="33">
        <v>0.1</v>
      </c>
      <c r="E15" s="33">
        <v>0</v>
      </c>
      <c r="F15" s="33">
        <v>7.3</v>
      </c>
      <c r="G15" s="33">
        <v>29.5</v>
      </c>
    </row>
    <row r="16" spans="1:14" ht="15.75" thickBot="1" x14ac:dyDescent="0.3">
      <c r="A16" s="52"/>
      <c r="B16" s="74" t="s">
        <v>130</v>
      </c>
      <c r="C16" s="59">
        <v>200</v>
      </c>
      <c r="D16" s="33">
        <v>5.4</v>
      </c>
      <c r="E16" s="33">
        <v>4.4000000000000004</v>
      </c>
      <c r="F16" s="33">
        <v>8.8000000000000007</v>
      </c>
      <c r="G16" s="33">
        <v>96.4</v>
      </c>
    </row>
    <row r="17" spans="1:7" ht="15.75" thickBot="1" x14ac:dyDescent="0.3">
      <c r="A17" s="17"/>
      <c r="B17" s="18" t="s">
        <v>99</v>
      </c>
      <c r="C17" s="19">
        <f t="shared" ref="C17" si="1">C13+C15+C16</f>
        <v>675</v>
      </c>
      <c r="D17" s="19">
        <f>D13+D15+D16</f>
        <v>17.8</v>
      </c>
      <c r="E17" s="19">
        <f t="shared" ref="E17:G17" si="2">E13+E15+E16</f>
        <v>15.1</v>
      </c>
      <c r="F17" s="19">
        <f t="shared" si="2"/>
        <v>68.2</v>
      </c>
      <c r="G17" s="19">
        <f t="shared" si="2"/>
        <v>479.70000000000005</v>
      </c>
    </row>
    <row r="18" spans="1:7" ht="15.75" thickBot="1" x14ac:dyDescent="0.3">
      <c r="A18" s="6"/>
      <c r="B18" s="7" t="s">
        <v>16</v>
      </c>
      <c r="C18" s="24"/>
      <c r="D18" s="8"/>
      <c r="E18" s="8"/>
      <c r="F18" s="8"/>
      <c r="G18" s="8"/>
    </row>
    <row r="19" spans="1:7" ht="15.75" thickBot="1" x14ac:dyDescent="0.3">
      <c r="A19" s="4"/>
      <c r="B19" s="3" t="s">
        <v>9</v>
      </c>
      <c r="C19" s="58"/>
      <c r="D19" s="5"/>
      <c r="E19" s="5"/>
      <c r="F19" s="5"/>
      <c r="G19" s="5"/>
    </row>
    <row r="20" spans="1:7" ht="15.75" thickBot="1" x14ac:dyDescent="0.3">
      <c r="A20" s="48" t="s">
        <v>51</v>
      </c>
      <c r="B20" s="30" t="s">
        <v>52</v>
      </c>
      <c r="C20" s="42">
        <v>200</v>
      </c>
      <c r="D20" s="37">
        <v>7.2</v>
      </c>
      <c r="E20" s="37">
        <v>6.5</v>
      </c>
      <c r="F20" s="37">
        <v>43.7</v>
      </c>
      <c r="G20" s="37">
        <v>262.39999999999998</v>
      </c>
    </row>
    <row r="21" spans="1:7" ht="15.75" thickBot="1" x14ac:dyDescent="0.3">
      <c r="A21" s="48" t="s">
        <v>43</v>
      </c>
      <c r="B21" s="30" t="s">
        <v>44</v>
      </c>
      <c r="C21" s="42">
        <v>100</v>
      </c>
      <c r="D21" s="37">
        <v>19.2</v>
      </c>
      <c r="E21" s="37">
        <v>4.3</v>
      </c>
      <c r="F21" s="37">
        <v>13.5</v>
      </c>
      <c r="G21" s="37">
        <v>168.5</v>
      </c>
    </row>
    <row r="22" spans="1:7" ht="15.75" thickBot="1" x14ac:dyDescent="0.3">
      <c r="A22" s="48" t="s">
        <v>12</v>
      </c>
      <c r="B22" s="30" t="s">
        <v>13</v>
      </c>
      <c r="C22" s="37">
        <v>200</v>
      </c>
      <c r="D22" s="37">
        <v>0.3</v>
      </c>
      <c r="E22" s="37">
        <v>0</v>
      </c>
      <c r="F22" s="37">
        <v>6.7</v>
      </c>
      <c r="G22" s="37">
        <v>27.9</v>
      </c>
    </row>
    <row r="23" spans="1:7" ht="15.75" thickBot="1" x14ac:dyDescent="0.3">
      <c r="A23" s="48" t="s">
        <v>14</v>
      </c>
      <c r="B23" s="30" t="s">
        <v>45</v>
      </c>
      <c r="C23" s="42">
        <v>30</v>
      </c>
      <c r="D23" s="37">
        <v>2.2999999999999998</v>
      </c>
      <c r="E23" s="37">
        <v>0.2</v>
      </c>
      <c r="F23" s="37">
        <v>14.8</v>
      </c>
      <c r="G23" s="37">
        <v>70.3</v>
      </c>
    </row>
    <row r="24" spans="1:7" ht="15.75" thickBot="1" x14ac:dyDescent="0.3">
      <c r="A24" s="48" t="s">
        <v>14</v>
      </c>
      <c r="B24" s="30" t="s">
        <v>46</v>
      </c>
      <c r="C24" s="42">
        <v>20</v>
      </c>
      <c r="D24" s="37">
        <v>1.3</v>
      </c>
      <c r="E24" s="37">
        <v>0.3</v>
      </c>
      <c r="F24" s="37">
        <v>6.7</v>
      </c>
      <c r="G24" s="37">
        <v>34.1</v>
      </c>
    </row>
    <row r="25" spans="1:7" ht="15.75" thickBot="1" x14ac:dyDescent="0.3">
      <c r="A25" s="52"/>
      <c r="B25" s="53" t="s">
        <v>15</v>
      </c>
      <c r="C25" s="33">
        <f t="shared" ref="C25:G25" si="3">SUM(C20:C24)</f>
        <v>550</v>
      </c>
      <c r="D25" s="33">
        <f t="shared" si="3"/>
        <v>30.3</v>
      </c>
      <c r="E25" s="33">
        <f t="shared" si="3"/>
        <v>11.3</v>
      </c>
      <c r="F25" s="33">
        <f t="shared" si="3"/>
        <v>85.4</v>
      </c>
      <c r="G25" s="33">
        <f t="shared" si="3"/>
        <v>563.19999999999993</v>
      </c>
    </row>
    <row r="26" spans="1:7" ht="15.75" thickBot="1" x14ac:dyDescent="0.3">
      <c r="A26" s="52"/>
      <c r="B26" s="53" t="s">
        <v>98</v>
      </c>
      <c r="C26" s="59"/>
      <c r="D26" s="33"/>
      <c r="E26" s="33"/>
      <c r="F26" s="33"/>
      <c r="G26" s="33"/>
    </row>
    <row r="27" spans="1:7" ht="15.75" thickBot="1" x14ac:dyDescent="0.3">
      <c r="A27" s="52"/>
      <c r="B27" s="53" t="s">
        <v>40</v>
      </c>
      <c r="C27" s="59">
        <v>10</v>
      </c>
      <c r="D27" s="33">
        <v>0.1</v>
      </c>
      <c r="E27" s="33">
        <v>0</v>
      </c>
      <c r="F27" s="33">
        <v>7.3</v>
      </c>
      <c r="G27" s="33">
        <v>29.5</v>
      </c>
    </row>
    <row r="28" spans="1:7" ht="15.75" thickBot="1" x14ac:dyDescent="0.3">
      <c r="A28" s="52"/>
      <c r="B28" s="74" t="s">
        <v>130</v>
      </c>
      <c r="C28" s="59">
        <v>200</v>
      </c>
      <c r="D28" s="33">
        <v>5.4</v>
      </c>
      <c r="E28" s="33">
        <v>4.4000000000000004</v>
      </c>
      <c r="F28" s="33">
        <v>8.8000000000000007</v>
      </c>
      <c r="G28" s="33">
        <v>96.4</v>
      </c>
    </row>
    <row r="29" spans="1:7" ht="15.75" thickBot="1" x14ac:dyDescent="0.3">
      <c r="A29" s="17"/>
      <c r="B29" s="18" t="s">
        <v>99</v>
      </c>
      <c r="C29" s="19">
        <f t="shared" ref="C29" si="4">C25+C27+C28</f>
        <v>760</v>
      </c>
      <c r="D29" s="19">
        <f>D25+D27+D28</f>
        <v>35.800000000000004</v>
      </c>
      <c r="E29" s="19">
        <f t="shared" ref="E29:G29" si="5">E25+E27+E28</f>
        <v>15.700000000000001</v>
      </c>
      <c r="F29" s="19">
        <f t="shared" si="5"/>
        <v>101.5</v>
      </c>
      <c r="G29" s="19">
        <f t="shared" si="5"/>
        <v>689.09999999999991</v>
      </c>
    </row>
    <row r="30" spans="1:7" ht="15.75" thickBot="1" x14ac:dyDescent="0.3">
      <c r="A30" s="6"/>
      <c r="B30" s="7" t="s">
        <v>22</v>
      </c>
      <c r="C30" s="24"/>
      <c r="D30" s="8"/>
      <c r="E30" s="8"/>
      <c r="F30" s="8"/>
      <c r="G30" s="8"/>
    </row>
    <row r="31" spans="1:7" ht="15.75" thickBot="1" x14ac:dyDescent="0.3">
      <c r="A31" s="4"/>
      <c r="B31" s="3" t="s">
        <v>9</v>
      </c>
      <c r="C31" s="58"/>
      <c r="D31" s="5"/>
      <c r="E31" s="5"/>
      <c r="F31" s="5"/>
      <c r="G31" s="5"/>
    </row>
    <row r="32" spans="1:7" ht="15.75" thickBot="1" x14ac:dyDescent="0.3">
      <c r="A32" s="48" t="s">
        <v>49</v>
      </c>
      <c r="B32" s="30" t="s">
        <v>17</v>
      </c>
      <c r="C32" s="42">
        <v>100</v>
      </c>
      <c r="D32" s="37">
        <v>2.8</v>
      </c>
      <c r="E32" s="37">
        <v>0.2</v>
      </c>
      <c r="F32" s="37">
        <v>5.8</v>
      </c>
      <c r="G32" s="37">
        <v>36.799999999999997</v>
      </c>
    </row>
    <row r="33" spans="1:9" ht="15.75" thickBot="1" x14ac:dyDescent="0.3">
      <c r="A33" s="48" t="s">
        <v>18</v>
      </c>
      <c r="B33" s="30" t="s">
        <v>19</v>
      </c>
      <c r="C33" s="42">
        <v>200</v>
      </c>
      <c r="D33" s="37">
        <v>16.899999999999999</v>
      </c>
      <c r="E33" s="37">
        <v>24</v>
      </c>
      <c r="F33" s="37">
        <v>4.4000000000000004</v>
      </c>
      <c r="G33" s="37">
        <v>300.7</v>
      </c>
    </row>
    <row r="34" spans="1:9" ht="15.75" thickBot="1" x14ac:dyDescent="0.3">
      <c r="A34" s="48" t="s">
        <v>20</v>
      </c>
      <c r="B34" s="30" t="s">
        <v>21</v>
      </c>
      <c r="C34" s="42">
        <v>200</v>
      </c>
      <c r="D34" s="37">
        <v>0.2</v>
      </c>
      <c r="E34" s="37">
        <v>0</v>
      </c>
      <c r="F34" s="37">
        <v>6.5</v>
      </c>
      <c r="G34" s="37">
        <v>26.8</v>
      </c>
      <c r="H34" s="20"/>
      <c r="I34" s="20"/>
    </row>
    <row r="35" spans="1:9" ht="15.75" thickBot="1" x14ac:dyDescent="0.3">
      <c r="A35" s="48" t="s">
        <v>14</v>
      </c>
      <c r="B35" s="30" t="s">
        <v>113</v>
      </c>
      <c r="C35" s="37" t="s">
        <v>114</v>
      </c>
      <c r="D35" s="37">
        <v>1.1000000000000001</v>
      </c>
      <c r="E35" s="37">
        <v>0.2</v>
      </c>
      <c r="F35" s="37">
        <v>18.399999999999999</v>
      </c>
      <c r="G35" s="37">
        <v>79.599999999999994</v>
      </c>
    </row>
    <row r="36" spans="1:9" ht="15.75" thickBot="1" x14ac:dyDescent="0.3">
      <c r="A36" s="48" t="s">
        <v>14</v>
      </c>
      <c r="B36" s="30" t="s">
        <v>45</v>
      </c>
      <c r="C36" s="42">
        <v>30</v>
      </c>
      <c r="D36" s="37">
        <v>2.2999999999999998</v>
      </c>
      <c r="E36" s="37">
        <v>0.2</v>
      </c>
      <c r="F36" s="37">
        <v>14.8</v>
      </c>
      <c r="G36" s="37">
        <v>70.3</v>
      </c>
    </row>
    <row r="37" spans="1:9" ht="15.75" thickBot="1" x14ac:dyDescent="0.3">
      <c r="A37" s="48" t="s">
        <v>14</v>
      </c>
      <c r="B37" s="30" t="s">
        <v>46</v>
      </c>
      <c r="C37" s="42">
        <v>20</v>
      </c>
      <c r="D37" s="37">
        <v>1.3</v>
      </c>
      <c r="E37" s="37">
        <v>0.3</v>
      </c>
      <c r="F37" s="37">
        <v>6.7</v>
      </c>
      <c r="G37" s="37">
        <v>34.1</v>
      </c>
    </row>
    <row r="38" spans="1:9" ht="15.75" thickBot="1" x14ac:dyDescent="0.3">
      <c r="A38" s="52"/>
      <c r="B38" s="53" t="s">
        <v>15</v>
      </c>
      <c r="C38" s="33">
        <f t="shared" ref="C38:G38" si="6">SUM(C32:C37)</f>
        <v>550</v>
      </c>
      <c r="D38" s="33">
        <f t="shared" si="6"/>
        <v>24.6</v>
      </c>
      <c r="E38" s="33">
        <f t="shared" si="6"/>
        <v>24.9</v>
      </c>
      <c r="F38" s="33">
        <f t="shared" si="6"/>
        <v>56.599999999999994</v>
      </c>
      <c r="G38" s="33">
        <f t="shared" si="6"/>
        <v>548.29999999999995</v>
      </c>
    </row>
    <row r="39" spans="1:9" ht="15.75" thickBot="1" x14ac:dyDescent="0.3">
      <c r="A39" s="52"/>
      <c r="B39" s="53" t="s">
        <v>98</v>
      </c>
      <c r="C39" s="59"/>
      <c r="D39" s="33"/>
      <c r="E39" s="33"/>
      <c r="F39" s="33"/>
      <c r="G39" s="33"/>
    </row>
    <row r="40" spans="1:9" ht="15.75" thickBot="1" x14ac:dyDescent="0.3">
      <c r="A40" s="52"/>
      <c r="B40" s="53" t="s">
        <v>40</v>
      </c>
      <c r="C40" s="59">
        <v>10</v>
      </c>
      <c r="D40" s="33">
        <v>0.1</v>
      </c>
      <c r="E40" s="33">
        <v>0</v>
      </c>
      <c r="F40" s="33">
        <v>7.3</v>
      </c>
      <c r="G40" s="33">
        <v>29.5</v>
      </c>
    </row>
    <row r="41" spans="1:9" ht="15.75" thickBot="1" x14ac:dyDescent="0.3">
      <c r="A41" s="52"/>
      <c r="B41" s="74" t="s">
        <v>130</v>
      </c>
      <c r="C41" s="59">
        <v>200</v>
      </c>
      <c r="D41" s="33">
        <v>5.4</v>
      </c>
      <c r="E41" s="33">
        <v>4.4000000000000004</v>
      </c>
      <c r="F41" s="33">
        <v>8.8000000000000007</v>
      </c>
      <c r="G41" s="33">
        <v>96.4</v>
      </c>
    </row>
    <row r="42" spans="1:9" ht="15.75" thickBot="1" x14ac:dyDescent="0.3">
      <c r="A42" s="17"/>
      <c r="B42" s="18" t="s">
        <v>99</v>
      </c>
      <c r="C42" s="19">
        <f t="shared" ref="C42" si="7">C38+C40+C41</f>
        <v>760</v>
      </c>
      <c r="D42" s="19">
        <f>D38+D40+D41</f>
        <v>30.1</v>
      </c>
      <c r="E42" s="19">
        <f t="shared" ref="E42:G42" si="8">E38+E40+E41</f>
        <v>29.299999999999997</v>
      </c>
      <c r="F42" s="19">
        <f t="shared" si="8"/>
        <v>72.699999999999989</v>
      </c>
      <c r="G42" s="19">
        <f t="shared" si="8"/>
        <v>674.19999999999993</v>
      </c>
    </row>
    <row r="43" spans="1:9" ht="15.75" thickBot="1" x14ac:dyDescent="0.3">
      <c r="A43" s="6"/>
      <c r="B43" s="7" t="s">
        <v>25</v>
      </c>
      <c r="C43" s="24"/>
      <c r="D43" s="8"/>
      <c r="E43" s="8"/>
      <c r="F43" s="8"/>
      <c r="G43" s="8"/>
    </row>
    <row r="44" spans="1:9" ht="15.75" thickBot="1" x14ac:dyDescent="0.3">
      <c r="A44" s="4"/>
      <c r="B44" s="3" t="s">
        <v>9</v>
      </c>
      <c r="C44" s="58"/>
      <c r="D44" s="5"/>
      <c r="E44" s="5"/>
      <c r="F44" s="5"/>
      <c r="G44" s="5"/>
    </row>
    <row r="45" spans="1:9" ht="19.5" customHeight="1" thickBot="1" x14ac:dyDescent="0.3">
      <c r="A45" s="48" t="s">
        <v>47</v>
      </c>
      <c r="B45" s="30" t="s">
        <v>116</v>
      </c>
      <c r="C45" s="42">
        <v>100</v>
      </c>
      <c r="D45" s="37">
        <v>0.8</v>
      </c>
      <c r="E45" s="37">
        <v>0.2</v>
      </c>
      <c r="F45" s="37">
        <v>2.5</v>
      </c>
      <c r="G45" s="37">
        <v>14.2</v>
      </c>
    </row>
    <row r="46" spans="1:9" ht="17.25" customHeight="1" thickBot="1" x14ac:dyDescent="0.3">
      <c r="A46" s="48" t="s">
        <v>41</v>
      </c>
      <c r="B46" s="30" t="s">
        <v>42</v>
      </c>
      <c r="C46" s="42">
        <v>200</v>
      </c>
      <c r="D46" s="37">
        <v>4.3</v>
      </c>
      <c r="E46" s="37">
        <v>6.9</v>
      </c>
      <c r="F46" s="37">
        <v>26.4</v>
      </c>
      <c r="G46" s="37">
        <v>185.9</v>
      </c>
    </row>
    <row r="47" spans="1:9" x14ac:dyDescent="0.25">
      <c r="A47" s="72"/>
      <c r="B47" s="153" t="s">
        <v>101</v>
      </c>
      <c r="C47" s="60"/>
      <c r="D47" s="73"/>
      <c r="E47" s="73"/>
      <c r="F47" s="73"/>
      <c r="G47" s="73"/>
    </row>
    <row r="48" spans="1:9" ht="15.75" thickBot="1" x14ac:dyDescent="0.3">
      <c r="A48" s="50" t="s">
        <v>102</v>
      </c>
      <c r="B48" s="154"/>
      <c r="C48" s="42">
        <v>100</v>
      </c>
      <c r="D48" s="42">
        <v>18.899999999999999</v>
      </c>
      <c r="E48" s="42">
        <v>22</v>
      </c>
      <c r="F48" s="42">
        <v>5.5</v>
      </c>
      <c r="G48" s="42">
        <v>295.8</v>
      </c>
    </row>
    <row r="49" spans="1:7" ht="20.25" customHeight="1" thickBot="1" x14ac:dyDescent="0.3">
      <c r="A49" s="48" t="s">
        <v>20</v>
      </c>
      <c r="B49" s="30" t="s">
        <v>21</v>
      </c>
      <c r="C49" s="42">
        <v>200</v>
      </c>
      <c r="D49" s="37">
        <v>0.2</v>
      </c>
      <c r="E49" s="37">
        <v>0</v>
      </c>
      <c r="F49" s="37">
        <v>6.5</v>
      </c>
      <c r="G49" s="37">
        <v>26.8</v>
      </c>
    </row>
    <row r="50" spans="1:7" ht="20.25" customHeight="1" thickBot="1" x14ac:dyDescent="0.3">
      <c r="A50" s="48" t="s">
        <v>14</v>
      </c>
      <c r="B50" s="30" t="s">
        <v>45</v>
      </c>
      <c r="C50" s="42">
        <v>30</v>
      </c>
      <c r="D50" s="37">
        <v>2.2999999999999998</v>
      </c>
      <c r="E50" s="37">
        <v>0.2</v>
      </c>
      <c r="F50" s="37">
        <v>14.8</v>
      </c>
      <c r="G50" s="37">
        <v>70.3</v>
      </c>
    </row>
    <row r="51" spans="1:7" ht="19.5" customHeight="1" thickBot="1" x14ac:dyDescent="0.3">
      <c r="A51" s="48" t="s">
        <v>14</v>
      </c>
      <c r="B51" s="30" t="s">
        <v>46</v>
      </c>
      <c r="C51" s="42">
        <v>20</v>
      </c>
      <c r="D51" s="37">
        <v>1.3</v>
      </c>
      <c r="E51" s="37">
        <v>0.3</v>
      </c>
      <c r="F51" s="37">
        <v>6.7</v>
      </c>
      <c r="G51" s="37">
        <v>34.1</v>
      </c>
    </row>
    <row r="52" spans="1:7" ht="15.75" thickBot="1" x14ac:dyDescent="0.3">
      <c r="A52" s="52"/>
      <c r="B52" s="53" t="s">
        <v>15</v>
      </c>
      <c r="C52" s="33">
        <f t="shared" ref="C52:G52" si="9">SUM(C45:C51)</f>
        <v>650</v>
      </c>
      <c r="D52" s="33">
        <f t="shared" si="9"/>
        <v>27.8</v>
      </c>
      <c r="E52" s="33">
        <f t="shared" si="9"/>
        <v>29.6</v>
      </c>
      <c r="F52" s="33">
        <f t="shared" si="9"/>
        <v>62.400000000000006</v>
      </c>
      <c r="G52" s="33">
        <f t="shared" si="9"/>
        <v>627.09999999999991</v>
      </c>
    </row>
    <row r="53" spans="1:7" ht="18" customHeight="1" thickBot="1" x14ac:dyDescent="0.3">
      <c r="A53" s="52"/>
      <c r="B53" s="53" t="s">
        <v>98</v>
      </c>
      <c r="C53" s="59"/>
      <c r="D53" s="33"/>
      <c r="E53" s="33"/>
      <c r="F53" s="33"/>
      <c r="G53" s="33"/>
    </row>
    <row r="54" spans="1:7" ht="15.75" thickBot="1" x14ac:dyDescent="0.3">
      <c r="A54" s="52"/>
      <c r="B54" s="53" t="s">
        <v>40</v>
      </c>
      <c r="C54" s="59">
        <v>10</v>
      </c>
      <c r="D54" s="33">
        <v>0.1</v>
      </c>
      <c r="E54" s="33">
        <v>0</v>
      </c>
      <c r="F54" s="33">
        <v>7.3</v>
      </c>
      <c r="G54" s="33">
        <v>29.5</v>
      </c>
    </row>
    <row r="55" spans="1:7" ht="15.75" customHeight="1" thickBot="1" x14ac:dyDescent="0.3">
      <c r="A55" s="52"/>
      <c r="B55" s="74" t="s">
        <v>130</v>
      </c>
      <c r="C55" s="59">
        <v>200</v>
      </c>
      <c r="D55" s="33">
        <v>5.4</v>
      </c>
      <c r="E55" s="33">
        <v>4.4000000000000004</v>
      </c>
      <c r="F55" s="33">
        <v>8.8000000000000007</v>
      </c>
      <c r="G55" s="33">
        <v>96.4</v>
      </c>
    </row>
    <row r="56" spans="1:7" ht="15.75" thickBot="1" x14ac:dyDescent="0.3">
      <c r="A56" s="17"/>
      <c r="B56" s="18" t="s">
        <v>99</v>
      </c>
      <c r="C56" s="19">
        <f>C52+C54+C55</f>
        <v>860</v>
      </c>
      <c r="D56" s="19">
        <f>D52+D54+D55</f>
        <v>33.300000000000004</v>
      </c>
      <c r="E56" s="19">
        <f t="shared" ref="E56:G56" si="10">E52+E54+E55</f>
        <v>34</v>
      </c>
      <c r="F56" s="19">
        <f t="shared" si="10"/>
        <v>78.5</v>
      </c>
      <c r="G56" s="19">
        <f t="shared" si="10"/>
        <v>752.99999999999989</v>
      </c>
    </row>
    <row r="57" spans="1:7" ht="15.75" thickBot="1" x14ac:dyDescent="0.3">
      <c r="A57" s="6"/>
      <c r="B57" s="7" t="s">
        <v>26</v>
      </c>
      <c r="C57" s="24"/>
      <c r="D57" s="8"/>
      <c r="E57" s="8"/>
      <c r="F57" s="8"/>
      <c r="G57" s="8"/>
    </row>
    <row r="58" spans="1:7" ht="15.75" thickBot="1" x14ac:dyDescent="0.3">
      <c r="A58" s="4"/>
      <c r="B58" s="3" t="s">
        <v>9</v>
      </c>
      <c r="C58" s="58"/>
      <c r="D58" s="5"/>
      <c r="E58" s="5"/>
      <c r="F58" s="5"/>
      <c r="G58" s="5"/>
    </row>
    <row r="59" spans="1:7" x14ac:dyDescent="0.25">
      <c r="A59" s="41"/>
      <c r="B59" s="159" t="s">
        <v>24</v>
      </c>
      <c r="C59" s="45"/>
      <c r="D59" s="69"/>
      <c r="E59" s="69"/>
      <c r="F59" s="69"/>
      <c r="G59" s="69"/>
    </row>
    <row r="60" spans="1:7" ht="15.75" thickBot="1" x14ac:dyDescent="0.3">
      <c r="A60" s="48" t="s">
        <v>23</v>
      </c>
      <c r="B60" s="160"/>
      <c r="C60" s="42">
        <v>200</v>
      </c>
      <c r="D60" s="37">
        <v>8.4</v>
      </c>
      <c r="E60" s="37">
        <v>10.8</v>
      </c>
      <c r="F60" s="37">
        <v>38.4</v>
      </c>
      <c r="G60" s="37">
        <v>283.89999999999998</v>
      </c>
    </row>
    <row r="61" spans="1:7" ht="15.75" thickBot="1" x14ac:dyDescent="0.3">
      <c r="A61" s="48" t="s">
        <v>12</v>
      </c>
      <c r="B61" s="30" t="s">
        <v>13</v>
      </c>
      <c r="C61" s="37">
        <v>200</v>
      </c>
      <c r="D61" s="37">
        <v>0.3</v>
      </c>
      <c r="E61" s="37">
        <v>0</v>
      </c>
      <c r="F61" s="37">
        <v>6.7</v>
      </c>
      <c r="G61" s="37">
        <v>27.9</v>
      </c>
    </row>
    <row r="62" spans="1:7" ht="15.75" thickBot="1" x14ac:dyDescent="0.3">
      <c r="A62" s="48" t="s">
        <v>14</v>
      </c>
      <c r="B62" s="30" t="s">
        <v>113</v>
      </c>
      <c r="C62" s="37" t="s">
        <v>114</v>
      </c>
      <c r="D62" s="37">
        <v>1.1000000000000001</v>
      </c>
      <c r="E62" s="37">
        <v>0.2</v>
      </c>
      <c r="F62" s="37">
        <v>18.399999999999999</v>
      </c>
      <c r="G62" s="37">
        <v>79.599999999999994</v>
      </c>
    </row>
    <row r="63" spans="1:7" ht="15.75" thickBot="1" x14ac:dyDescent="0.3">
      <c r="A63" s="48" t="s">
        <v>14</v>
      </c>
      <c r="B63" s="30" t="s">
        <v>45</v>
      </c>
      <c r="C63" s="42">
        <v>30</v>
      </c>
      <c r="D63" s="37">
        <v>2.2999999999999998</v>
      </c>
      <c r="E63" s="37">
        <v>0.2</v>
      </c>
      <c r="F63" s="37">
        <v>14.8</v>
      </c>
      <c r="G63" s="37">
        <v>70.3</v>
      </c>
    </row>
    <row r="64" spans="1:7" ht="15.75" thickBot="1" x14ac:dyDescent="0.3">
      <c r="A64" s="48" t="s">
        <v>14</v>
      </c>
      <c r="B64" s="30" t="s">
        <v>46</v>
      </c>
      <c r="C64" s="42">
        <v>20</v>
      </c>
      <c r="D64" s="37">
        <v>1.3</v>
      </c>
      <c r="E64" s="37">
        <v>0.3</v>
      </c>
      <c r="F64" s="37">
        <v>6.7</v>
      </c>
      <c r="G64" s="37">
        <v>34.1</v>
      </c>
    </row>
    <row r="65" spans="1:7" ht="15.75" thickBot="1" x14ac:dyDescent="0.3">
      <c r="A65" s="52"/>
      <c r="B65" s="53" t="s">
        <v>15</v>
      </c>
      <c r="C65" s="33">
        <f t="shared" ref="C65:G65" si="11">SUM(C59:C64)</f>
        <v>450</v>
      </c>
      <c r="D65" s="33">
        <f t="shared" si="11"/>
        <v>13.400000000000002</v>
      </c>
      <c r="E65" s="33">
        <f t="shared" si="11"/>
        <v>11.5</v>
      </c>
      <c r="F65" s="33">
        <f t="shared" si="11"/>
        <v>85</v>
      </c>
      <c r="G65" s="33">
        <f t="shared" si="11"/>
        <v>495.8</v>
      </c>
    </row>
    <row r="66" spans="1:7" ht="15.75" thickBot="1" x14ac:dyDescent="0.3">
      <c r="A66" s="52"/>
      <c r="B66" s="53" t="s">
        <v>98</v>
      </c>
      <c r="C66" s="59"/>
      <c r="D66" s="33"/>
      <c r="E66" s="33"/>
      <c r="F66" s="33"/>
      <c r="G66" s="33"/>
    </row>
    <row r="67" spans="1:7" ht="15.75" thickBot="1" x14ac:dyDescent="0.3">
      <c r="A67" s="52"/>
      <c r="B67" s="53" t="s">
        <v>40</v>
      </c>
      <c r="C67" s="59">
        <v>10</v>
      </c>
      <c r="D67" s="33">
        <v>0.1</v>
      </c>
      <c r="E67" s="33">
        <v>0</v>
      </c>
      <c r="F67" s="33">
        <v>7.3</v>
      </c>
      <c r="G67" s="33">
        <v>29.5</v>
      </c>
    </row>
    <row r="68" spans="1:7" ht="15.75" thickBot="1" x14ac:dyDescent="0.3">
      <c r="A68" s="52"/>
      <c r="B68" s="74" t="s">
        <v>130</v>
      </c>
      <c r="C68" s="59">
        <v>200</v>
      </c>
      <c r="D68" s="33">
        <v>5.4</v>
      </c>
      <c r="E68" s="33">
        <v>4.4000000000000004</v>
      </c>
      <c r="F68" s="33">
        <v>8.8000000000000007</v>
      </c>
      <c r="G68" s="33">
        <v>96.4</v>
      </c>
    </row>
    <row r="69" spans="1:7" ht="15.75" thickBot="1" x14ac:dyDescent="0.3">
      <c r="A69" s="17"/>
      <c r="B69" s="18" t="s">
        <v>99</v>
      </c>
      <c r="C69" s="19">
        <f t="shared" ref="C69" si="12">C65+C67+C68</f>
        <v>660</v>
      </c>
      <c r="D69" s="19">
        <f>D65+D67+D68</f>
        <v>18.900000000000002</v>
      </c>
      <c r="E69" s="19">
        <f t="shared" ref="E69:G69" si="13">E65+E67+E68</f>
        <v>15.9</v>
      </c>
      <c r="F69" s="19">
        <f t="shared" si="13"/>
        <v>101.1</v>
      </c>
      <c r="G69" s="19">
        <f t="shared" si="13"/>
        <v>621.69999999999993</v>
      </c>
    </row>
    <row r="70" spans="1:7" ht="15.75" thickBot="1" x14ac:dyDescent="0.3">
      <c r="A70" s="6"/>
      <c r="B70" s="7" t="s">
        <v>31</v>
      </c>
      <c r="C70" s="24"/>
      <c r="D70" s="8"/>
      <c r="E70" s="8"/>
      <c r="F70" s="8"/>
      <c r="G70" s="8"/>
    </row>
    <row r="71" spans="1:7" ht="15.75" thickBot="1" x14ac:dyDescent="0.3">
      <c r="A71" s="4"/>
      <c r="B71" s="3" t="s">
        <v>9</v>
      </c>
      <c r="C71" s="58"/>
      <c r="D71" s="5"/>
      <c r="E71" s="5"/>
      <c r="F71" s="5"/>
      <c r="G71" s="5"/>
    </row>
    <row r="72" spans="1:7" ht="15.75" thickBot="1" x14ac:dyDescent="0.3">
      <c r="A72" s="48" t="s">
        <v>32</v>
      </c>
      <c r="B72" s="30" t="s">
        <v>33</v>
      </c>
      <c r="C72" s="42">
        <v>200</v>
      </c>
      <c r="D72" s="37">
        <v>8.3000000000000007</v>
      </c>
      <c r="E72" s="37">
        <v>10.199999999999999</v>
      </c>
      <c r="F72" s="37">
        <v>37.6</v>
      </c>
      <c r="G72" s="37">
        <v>274.89999999999998</v>
      </c>
    </row>
    <row r="73" spans="1:7" ht="15.75" thickBot="1" x14ac:dyDescent="0.3">
      <c r="A73" s="48" t="s">
        <v>12</v>
      </c>
      <c r="B73" s="30" t="s">
        <v>13</v>
      </c>
      <c r="C73" s="37">
        <v>200</v>
      </c>
      <c r="D73" s="37">
        <v>0.3</v>
      </c>
      <c r="E73" s="37">
        <v>0</v>
      </c>
      <c r="F73" s="37">
        <v>6.7</v>
      </c>
      <c r="G73" s="37">
        <v>27.9</v>
      </c>
    </row>
    <row r="74" spans="1:7" ht="15.75" thickBot="1" x14ac:dyDescent="0.3">
      <c r="A74" s="48" t="s">
        <v>14</v>
      </c>
      <c r="B74" s="30" t="s">
        <v>113</v>
      </c>
      <c r="C74" s="37" t="s">
        <v>114</v>
      </c>
      <c r="D74" s="37">
        <v>1.1000000000000001</v>
      </c>
      <c r="E74" s="37">
        <v>0.2</v>
      </c>
      <c r="F74" s="37">
        <v>18.399999999999999</v>
      </c>
      <c r="G74" s="37">
        <v>79.599999999999994</v>
      </c>
    </row>
    <row r="75" spans="1:7" ht="15.75" thickBot="1" x14ac:dyDescent="0.3">
      <c r="A75" s="48" t="s">
        <v>14</v>
      </c>
      <c r="B75" s="30" t="s">
        <v>45</v>
      </c>
      <c r="C75" s="42">
        <v>30</v>
      </c>
      <c r="D75" s="37">
        <v>2.2999999999999998</v>
      </c>
      <c r="E75" s="37">
        <v>0.2</v>
      </c>
      <c r="F75" s="37">
        <v>14.8</v>
      </c>
      <c r="G75" s="37">
        <v>70.3</v>
      </c>
    </row>
    <row r="76" spans="1:7" ht="15.75" thickBot="1" x14ac:dyDescent="0.3">
      <c r="A76" s="48" t="s">
        <v>14</v>
      </c>
      <c r="B76" s="30" t="s">
        <v>46</v>
      </c>
      <c r="C76" s="42">
        <v>20</v>
      </c>
      <c r="D76" s="37">
        <v>1.3</v>
      </c>
      <c r="E76" s="37">
        <v>0.3</v>
      </c>
      <c r="F76" s="37">
        <v>6.7</v>
      </c>
      <c r="G76" s="37">
        <v>34.1</v>
      </c>
    </row>
    <row r="77" spans="1:7" ht="15.75" thickBot="1" x14ac:dyDescent="0.3">
      <c r="A77" s="52"/>
      <c r="B77" s="53" t="s">
        <v>15</v>
      </c>
      <c r="C77" s="33">
        <f t="shared" ref="C77:G77" si="14">SUM(C72:C76)</f>
        <v>450</v>
      </c>
      <c r="D77" s="33">
        <f t="shared" si="14"/>
        <v>13.3</v>
      </c>
      <c r="E77" s="33">
        <f t="shared" si="14"/>
        <v>10.899999999999999</v>
      </c>
      <c r="F77" s="33">
        <f t="shared" si="14"/>
        <v>84.2</v>
      </c>
      <c r="G77" s="33">
        <f t="shared" si="14"/>
        <v>486.8</v>
      </c>
    </row>
    <row r="78" spans="1:7" ht="15.75" thickBot="1" x14ac:dyDescent="0.3">
      <c r="A78" s="52"/>
      <c r="B78" s="53" t="s">
        <v>98</v>
      </c>
      <c r="C78" s="61"/>
      <c r="D78" s="33"/>
      <c r="E78" s="33"/>
      <c r="F78" s="33"/>
      <c r="G78" s="33"/>
    </row>
    <row r="79" spans="1:7" ht="15.75" thickBot="1" x14ac:dyDescent="0.3">
      <c r="A79" s="52"/>
      <c r="B79" s="53" t="s">
        <v>40</v>
      </c>
      <c r="C79" s="59">
        <v>10</v>
      </c>
      <c r="D79" s="33">
        <v>0.1</v>
      </c>
      <c r="E79" s="33">
        <v>0</v>
      </c>
      <c r="F79" s="33">
        <v>7.3</v>
      </c>
      <c r="G79" s="33">
        <v>29.5</v>
      </c>
    </row>
    <row r="80" spans="1:7" ht="15.75" thickBot="1" x14ac:dyDescent="0.3">
      <c r="A80" s="52"/>
      <c r="B80" s="74" t="s">
        <v>130</v>
      </c>
      <c r="C80" s="59">
        <v>200</v>
      </c>
      <c r="D80" s="33">
        <v>5.4</v>
      </c>
      <c r="E80" s="33">
        <v>4.4000000000000004</v>
      </c>
      <c r="F80" s="33">
        <v>8.8000000000000007</v>
      </c>
      <c r="G80" s="33">
        <v>96.4</v>
      </c>
    </row>
    <row r="81" spans="1:7" ht="15.75" thickBot="1" x14ac:dyDescent="0.3">
      <c r="A81" s="17"/>
      <c r="B81" s="18" t="s">
        <v>99</v>
      </c>
      <c r="C81" s="19">
        <f>C77+C79+C80</f>
        <v>660</v>
      </c>
      <c r="D81" s="19">
        <f>D77+D79+D80</f>
        <v>18.8</v>
      </c>
      <c r="E81" s="19">
        <f>E77+E79+E80</f>
        <v>15.299999999999999</v>
      </c>
      <c r="F81" s="19">
        <f>F77+F79+F80</f>
        <v>100.3</v>
      </c>
      <c r="G81" s="19">
        <f>G77+G79+G80</f>
        <v>612.69999999999993</v>
      </c>
    </row>
    <row r="82" spans="1:7" ht="15.75" thickBot="1" x14ac:dyDescent="0.3">
      <c r="A82" s="6"/>
      <c r="B82" s="7" t="s">
        <v>36</v>
      </c>
      <c r="C82" s="24"/>
      <c r="D82" s="8"/>
      <c r="E82" s="8"/>
      <c r="F82" s="8"/>
      <c r="G82" s="8"/>
    </row>
    <row r="83" spans="1:7" ht="15.75" thickBot="1" x14ac:dyDescent="0.3">
      <c r="A83" s="4"/>
      <c r="B83" s="3" t="s">
        <v>9</v>
      </c>
      <c r="C83" s="58"/>
      <c r="D83" s="5"/>
      <c r="E83" s="5"/>
      <c r="F83" s="5"/>
      <c r="G83" s="5"/>
    </row>
    <row r="84" spans="1:7" ht="15.75" thickBot="1" x14ac:dyDescent="0.3">
      <c r="A84" s="48" t="s">
        <v>50</v>
      </c>
      <c r="B84" s="30" t="s">
        <v>120</v>
      </c>
      <c r="C84" s="42">
        <v>100</v>
      </c>
      <c r="D84" s="37">
        <v>1.2</v>
      </c>
      <c r="E84" s="37">
        <v>0.2</v>
      </c>
      <c r="F84" s="37">
        <v>3.8</v>
      </c>
      <c r="G84" s="37">
        <v>21.3</v>
      </c>
    </row>
    <row r="85" spans="1:7" ht="15.75" thickBot="1" x14ac:dyDescent="0.3">
      <c r="A85" s="48" t="s">
        <v>118</v>
      </c>
      <c r="B85" s="30" t="s">
        <v>117</v>
      </c>
      <c r="C85" s="42">
        <v>200</v>
      </c>
      <c r="D85" s="37">
        <v>10.5</v>
      </c>
      <c r="E85" s="37">
        <v>9.1</v>
      </c>
      <c r="F85" s="37">
        <v>38.1</v>
      </c>
      <c r="G85" s="37">
        <v>276.89999999999998</v>
      </c>
    </row>
    <row r="86" spans="1:7" ht="15.75" thickBot="1" x14ac:dyDescent="0.3">
      <c r="A86" s="48" t="s">
        <v>34</v>
      </c>
      <c r="B86" s="30" t="s">
        <v>35</v>
      </c>
      <c r="C86" s="42">
        <v>200</v>
      </c>
      <c r="D86" s="37">
        <v>4.5999999999999996</v>
      </c>
      <c r="E86" s="37">
        <v>3.6</v>
      </c>
      <c r="F86" s="37">
        <v>12.6</v>
      </c>
      <c r="G86" s="37">
        <v>100.4</v>
      </c>
    </row>
    <row r="87" spans="1:7" ht="15.75" thickBot="1" x14ac:dyDescent="0.3">
      <c r="A87" s="48" t="s">
        <v>14</v>
      </c>
      <c r="B87" s="30" t="s">
        <v>45</v>
      </c>
      <c r="C87" s="42">
        <v>30</v>
      </c>
      <c r="D87" s="37">
        <v>2.2999999999999998</v>
      </c>
      <c r="E87" s="37">
        <v>0.2</v>
      </c>
      <c r="F87" s="37">
        <v>14.8</v>
      </c>
      <c r="G87" s="37">
        <v>70.3</v>
      </c>
    </row>
    <row r="88" spans="1:7" ht="15.75" thickBot="1" x14ac:dyDescent="0.3">
      <c r="A88" s="48" t="s">
        <v>14</v>
      </c>
      <c r="B88" s="30" t="s">
        <v>46</v>
      </c>
      <c r="C88" s="42">
        <v>20</v>
      </c>
      <c r="D88" s="37">
        <v>1.3</v>
      </c>
      <c r="E88" s="37">
        <v>0.3</v>
      </c>
      <c r="F88" s="37">
        <v>6.7</v>
      </c>
      <c r="G88" s="37">
        <v>34.1</v>
      </c>
    </row>
    <row r="89" spans="1:7" ht="15.75" thickBot="1" x14ac:dyDescent="0.3">
      <c r="A89" s="52"/>
      <c r="B89" s="53" t="s">
        <v>15</v>
      </c>
      <c r="C89" s="33">
        <f t="shared" ref="C89:G89" si="15">SUM(C84:C88)</f>
        <v>550</v>
      </c>
      <c r="D89" s="33">
        <f t="shared" si="15"/>
        <v>19.899999999999999</v>
      </c>
      <c r="E89" s="33">
        <f t="shared" si="15"/>
        <v>13.399999999999999</v>
      </c>
      <c r="F89" s="33">
        <f t="shared" si="15"/>
        <v>76</v>
      </c>
      <c r="G89" s="33">
        <f t="shared" si="15"/>
        <v>503.00000000000006</v>
      </c>
    </row>
    <row r="90" spans="1:7" ht="15.75" thickBot="1" x14ac:dyDescent="0.3">
      <c r="A90" s="52"/>
      <c r="B90" s="53" t="s">
        <v>98</v>
      </c>
      <c r="C90" s="59"/>
      <c r="D90" s="33"/>
      <c r="E90" s="33"/>
      <c r="F90" s="33"/>
      <c r="G90" s="33"/>
    </row>
    <row r="91" spans="1:7" ht="15.75" thickBot="1" x14ac:dyDescent="0.3">
      <c r="A91" s="52"/>
      <c r="B91" s="53" t="s">
        <v>40</v>
      </c>
      <c r="C91" s="59">
        <v>10</v>
      </c>
      <c r="D91" s="33">
        <v>0.1</v>
      </c>
      <c r="E91" s="33">
        <v>0</v>
      </c>
      <c r="F91" s="33">
        <v>7.3</v>
      </c>
      <c r="G91" s="33">
        <v>29.5</v>
      </c>
    </row>
    <row r="92" spans="1:7" ht="15.75" thickBot="1" x14ac:dyDescent="0.3">
      <c r="A92" s="52"/>
      <c r="B92" s="74" t="s">
        <v>130</v>
      </c>
      <c r="C92" s="59">
        <v>200</v>
      </c>
      <c r="D92" s="33">
        <v>5.4</v>
      </c>
      <c r="E92" s="33">
        <v>4.4000000000000004</v>
      </c>
      <c r="F92" s="33">
        <v>8.8000000000000007</v>
      </c>
      <c r="G92" s="33">
        <v>96.4</v>
      </c>
    </row>
    <row r="93" spans="1:7" ht="15.75" thickBot="1" x14ac:dyDescent="0.3">
      <c r="A93" s="17"/>
      <c r="B93" s="18" t="s">
        <v>99</v>
      </c>
      <c r="C93" s="19">
        <f t="shared" ref="C93:G93" si="16">C89+C91+C92</f>
        <v>760</v>
      </c>
      <c r="D93" s="19">
        <f t="shared" si="16"/>
        <v>25.4</v>
      </c>
      <c r="E93" s="19">
        <f t="shared" si="16"/>
        <v>17.799999999999997</v>
      </c>
      <c r="F93" s="19">
        <f t="shared" si="16"/>
        <v>92.1</v>
      </c>
      <c r="G93" s="19">
        <f t="shared" si="16"/>
        <v>628.9</v>
      </c>
    </row>
    <row r="94" spans="1:7" ht="15.75" thickBot="1" x14ac:dyDescent="0.3">
      <c r="A94" s="6"/>
      <c r="B94" s="7" t="s">
        <v>37</v>
      </c>
      <c r="C94" s="24"/>
      <c r="D94" s="8"/>
      <c r="E94" s="8"/>
      <c r="F94" s="8"/>
      <c r="G94" s="8"/>
    </row>
    <row r="95" spans="1:7" ht="15.75" thickBot="1" x14ac:dyDescent="0.3">
      <c r="A95" s="4"/>
      <c r="B95" s="3" t="s">
        <v>9</v>
      </c>
      <c r="C95" s="58"/>
      <c r="D95" s="5"/>
      <c r="E95" s="5"/>
      <c r="F95" s="5"/>
      <c r="G95" s="5"/>
    </row>
    <row r="96" spans="1:7" ht="15.75" thickBot="1" x14ac:dyDescent="0.3">
      <c r="A96" s="48" t="s">
        <v>10</v>
      </c>
      <c r="B96" s="30" t="s">
        <v>11</v>
      </c>
      <c r="C96" s="42">
        <v>15</v>
      </c>
      <c r="D96" s="37">
        <v>3.5</v>
      </c>
      <c r="E96" s="37">
        <v>4.4000000000000004</v>
      </c>
      <c r="F96" s="37">
        <v>0</v>
      </c>
      <c r="G96" s="37">
        <v>53.7</v>
      </c>
    </row>
    <row r="97" spans="1:8" x14ac:dyDescent="0.25">
      <c r="A97" s="49"/>
      <c r="B97" s="153" t="s">
        <v>28</v>
      </c>
      <c r="C97" s="62"/>
      <c r="D97" s="62"/>
      <c r="E97" s="62"/>
      <c r="F97" s="62"/>
      <c r="G97" s="62"/>
    </row>
    <row r="98" spans="1:8" ht="15.75" thickBot="1" x14ac:dyDescent="0.3">
      <c r="A98" s="50" t="s">
        <v>27</v>
      </c>
      <c r="B98" s="154"/>
      <c r="C98" s="42">
        <v>200</v>
      </c>
      <c r="D98" s="42">
        <v>8.1999999999999993</v>
      </c>
      <c r="E98" s="42">
        <v>9.1999999999999993</v>
      </c>
      <c r="F98" s="42">
        <v>38.6</v>
      </c>
      <c r="G98" s="42">
        <v>270.3</v>
      </c>
    </row>
    <row r="99" spans="1:8" ht="15.75" thickBot="1" x14ac:dyDescent="0.3">
      <c r="A99" s="48" t="s">
        <v>20</v>
      </c>
      <c r="B99" s="30" t="s">
        <v>21</v>
      </c>
      <c r="C99" s="42">
        <v>200</v>
      </c>
      <c r="D99" s="37">
        <v>0.2</v>
      </c>
      <c r="E99" s="37">
        <v>0</v>
      </c>
      <c r="F99" s="37">
        <v>6.5</v>
      </c>
      <c r="G99" s="37">
        <v>26.8</v>
      </c>
    </row>
    <row r="100" spans="1:8" ht="15.75" thickBot="1" x14ac:dyDescent="0.3">
      <c r="A100" s="48" t="s">
        <v>14</v>
      </c>
      <c r="B100" s="30" t="s">
        <v>113</v>
      </c>
      <c r="C100" s="37" t="s">
        <v>114</v>
      </c>
      <c r="D100" s="37">
        <v>1.1000000000000001</v>
      </c>
      <c r="E100" s="37">
        <v>0.2</v>
      </c>
      <c r="F100" s="37">
        <v>18.399999999999999</v>
      </c>
      <c r="G100" s="37">
        <v>79.599999999999994</v>
      </c>
    </row>
    <row r="101" spans="1:8" ht="15.75" thickBot="1" x14ac:dyDescent="0.3">
      <c r="A101" s="48" t="s">
        <v>14</v>
      </c>
      <c r="B101" s="30" t="s">
        <v>45</v>
      </c>
      <c r="C101" s="42">
        <v>30</v>
      </c>
      <c r="D101" s="37">
        <v>2.2999999999999998</v>
      </c>
      <c r="E101" s="37">
        <v>0.2</v>
      </c>
      <c r="F101" s="37">
        <v>14.8</v>
      </c>
      <c r="G101" s="37">
        <v>70.3</v>
      </c>
    </row>
    <row r="102" spans="1:8" ht="15.75" thickBot="1" x14ac:dyDescent="0.3">
      <c r="A102" s="48" t="s">
        <v>14</v>
      </c>
      <c r="B102" s="30" t="s">
        <v>46</v>
      </c>
      <c r="C102" s="42">
        <v>20</v>
      </c>
      <c r="D102" s="37">
        <v>1.3</v>
      </c>
      <c r="E102" s="37">
        <v>0.3</v>
      </c>
      <c r="F102" s="37">
        <v>6.7</v>
      </c>
      <c r="G102" s="37">
        <v>34.1</v>
      </c>
    </row>
    <row r="103" spans="1:8" ht="15.75" thickBot="1" x14ac:dyDescent="0.3">
      <c r="A103" s="52"/>
      <c r="B103" s="53" t="s">
        <v>15</v>
      </c>
      <c r="C103" s="33">
        <f t="shared" ref="C103:G103" si="17">SUM(C96:C102)</f>
        <v>465</v>
      </c>
      <c r="D103" s="33">
        <f t="shared" si="17"/>
        <v>16.599999999999998</v>
      </c>
      <c r="E103" s="33">
        <f t="shared" si="17"/>
        <v>14.299999999999999</v>
      </c>
      <c r="F103" s="33">
        <f t="shared" si="17"/>
        <v>85</v>
      </c>
      <c r="G103" s="33">
        <f t="shared" si="17"/>
        <v>534.79999999999995</v>
      </c>
    </row>
    <row r="104" spans="1:8" ht="15.75" thickBot="1" x14ac:dyDescent="0.3">
      <c r="A104" s="52"/>
      <c r="B104" s="53" t="s">
        <v>98</v>
      </c>
      <c r="C104" s="59"/>
      <c r="D104" s="33"/>
      <c r="E104" s="33"/>
      <c r="F104" s="33"/>
      <c r="G104" s="33"/>
    </row>
    <row r="105" spans="1:8" ht="15.75" thickBot="1" x14ac:dyDescent="0.3">
      <c r="A105" s="52"/>
      <c r="B105" s="53" t="s">
        <v>40</v>
      </c>
      <c r="C105" s="59">
        <v>10</v>
      </c>
      <c r="D105" s="33">
        <v>0.1</v>
      </c>
      <c r="E105" s="33">
        <v>0</v>
      </c>
      <c r="F105" s="33">
        <v>7.3</v>
      </c>
      <c r="G105" s="33">
        <v>29.5</v>
      </c>
    </row>
    <row r="106" spans="1:8" ht="15.75" thickBot="1" x14ac:dyDescent="0.3">
      <c r="A106" s="52"/>
      <c r="B106" s="74" t="s">
        <v>130</v>
      </c>
      <c r="C106" s="59">
        <v>200</v>
      </c>
      <c r="D106" s="33">
        <v>5.4</v>
      </c>
      <c r="E106" s="33">
        <v>4.4000000000000004</v>
      </c>
      <c r="F106" s="33">
        <v>8.8000000000000007</v>
      </c>
      <c r="G106" s="33">
        <v>96.4</v>
      </c>
    </row>
    <row r="107" spans="1:8" ht="15.75" thickBot="1" x14ac:dyDescent="0.3">
      <c r="A107" s="17"/>
      <c r="B107" s="18" t="s">
        <v>99</v>
      </c>
      <c r="C107" s="19">
        <f t="shared" ref="C107:G107" si="18">C103+C105+C106</f>
        <v>675</v>
      </c>
      <c r="D107" s="19">
        <f t="shared" si="18"/>
        <v>22.1</v>
      </c>
      <c r="E107" s="19">
        <f t="shared" si="18"/>
        <v>18.7</v>
      </c>
      <c r="F107" s="19">
        <f t="shared" si="18"/>
        <v>101.1</v>
      </c>
      <c r="G107" s="19">
        <f t="shared" si="18"/>
        <v>660.69999999999993</v>
      </c>
    </row>
    <row r="108" spans="1:8" ht="15.75" thickBot="1" x14ac:dyDescent="0.3">
      <c r="A108" s="6"/>
      <c r="B108" s="7" t="s">
        <v>38</v>
      </c>
      <c r="C108" s="24"/>
      <c r="D108" s="8"/>
      <c r="E108" s="8"/>
      <c r="F108" s="8"/>
      <c r="G108" s="8"/>
    </row>
    <row r="109" spans="1:8" ht="15.75" thickBot="1" x14ac:dyDescent="0.3">
      <c r="A109" s="4"/>
      <c r="B109" s="3" t="s">
        <v>9</v>
      </c>
      <c r="C109" s="58"/>
      <c r="D109" s="5"/>
      <c r="E109" s="5"/>
      <c r="F109" s="5"/>
      <c r="G109" s="5"/>
    </row>
    <row r="110" spans="1:8" ht="15.75" thickBot="1" x14ac:dyDescent="0.3">
      <c r="A110" s="48" t="s">
        <v>49</v>
      </c>
      <c r="B110" s="30" t="s">
        <v>17</v>
      </c>
      <c r="C110" s="42">
        <v>100</v>
      </c>
      <c r="D110" s="37">
        <v>2.8</v>
      </c>
      <c r="E110" s="37">
        <v>0.2</v>
      </c>
      <c r="F110" s="37">
        <v>5.8</v>
      </c>
      <c r="G110" s="37">
        <v>36.799999999999997</v>
      </c>
    </row>
    <row r="111" spans="1:8" ht="15.75" thickBot="1" x14ac:dyDescent="0.3">
      <c r="A111" s="48" t="s">
        <v>18</v>
      </c>
      <c r="B111" s="30" t="s">
        <v>19</v>
      </c>
      <c r="C111" s="42">
        <v>200</v>
      </c>
      <c r="D111" s="37">
        <v>16.899999999999999</v>
      </c>
      <c r="E111" s="37">
        <v>24</v>
      </c>
      <c r="F111" s="37">
        <v>4.4000000000000004</v>
      </c>
      <c r="G111" s="37">
        <v>300.7</v>
      </c>
    </row>
    <row r="112" spans="1:8" ht="15.75" thickBot="1" x14ac:dyDescent="0.3">
      <c r="A112" s="50" t="s">
        <v>12</v>
      </c>
      <c r="B112" s="39" t="s">
        <v>13</v>
      </c>
      <c r="C112" s="42">
        <v>200</v>
      </c>
      <c r="D112" s="42">
        <v>0.3</v>
      </c>
      <c r="E112" s="42">
        <v>0</v>
      </c>
      <c r="F112" s="42">
        <v>6.7</v>
      </c>
      <c r="G112" s="42">
        <v>27.9</v>
      </c>
      <c r="H112" s="20"/>
    </row>
    <row r="113" spans="1:13" ht="15.75" thickBot="1" x14ac:dyDescent="0.3">
      <c r="A113" s="48" t="s">
        <v>14</v>
      </c>
      <c r="B113" s="30" t="s">
        <v>113</v>
      </c>
      <c r="C113" s="37" t="s">
        <v>114</v>
      </c>
      <c r="D113" s="37">
        <v>1.1000000000000001</v>
      </c>
      <c r="E113" s="37">
        <v>0.2</v>
      </c>
      <c r="F113" s="37">
        <v>18.399999999999999</v>
      </c>
      <c r="G113" s="37">
        <v>79.599999999999994</v>
      </c>
    </row>
    <row r="114" spans="1:13" ht="15.75" thickBot="1" x14ac:dyDescent="0.3">
      <c r="A114" s="48" t="s">
        <v>14</v>
      </c>
      <c r="B114" s="30" t="s">
        <v>45</v>
      </c>
      <c r="C114" s="42">
        <v>30</v>
      </c>
      <c r="D114" s="37">
        <v>2.2999999999999998</v>
      </c>
      <c r="E114" s="37">
        <v>0.2</v>
      </c>
      <c r="F114" s="37">
        <v>14.8</v>
      </c>
      <c r="G114" s="37">
        <v>70.3</v>
      </c>
    </row>
    <row r="115" spans="1:13" ht="15.75" thickBot="1" x14ac:dyDescent="0.3">
      <c r="A115" s="48" t="s">
        <v>14</v>
      </c>
      <c r="B115" s="30" t="s">
        <v>46</v>
      </c>
      <c r="C115" s="42">
        <v>20</v>
      </c>
      <c r="D115" s="37">
        <v>1.3</v>
      </c>
      <c r="E115" s="37">
        <v>0.3</v>
      </c>
      <c r="F115" s="37">
        <v>6.7</v>
      </c>
      <c r="G115" s="37">
        <v>34.1</v>
      </c>
    </row>
    <row r="116" spans="1:13" ht="15.75" thickBot="1" x14ac:dyDescent="0.3">
      <c r="A116" s="52"/>
      <c r="B116" s="53" t="s">
        <v>15</v>
      </c>
      <c r="C116" s="33">
        <f t="shared" ref="C116:G116" si="19">SUM(C110:C115)</f>
        <v>550</v>
      </c>
      <c r="D116" s="33">
        <f t="shared" si="19"/>
        <v>24.700000000000003</v>
      </c>
      <c r="E116" s="33">
        <f t="shared" si="19"/>
        <v>24.9</v>
      </c>
      <c r="F116" s="33">
        <f t="shared" si="19"/>
        <v>56.8</v>
      </c>
      <c r="G116" s="33">
        <f t="shared" si="19"/>
        <v>549.4</v>
      </c>
    </row>
    <row r="117" spans="1:13" ht="15.75" thickBot="1" x14ac:dyDescent="0.3">
      <c r="A117" s="52"/>
      <c r="B117" s="53" t="s">
        <v>98</v>
      </c>
      <c r="C117" s="59"/>
      <c r="D117" s="33"/>
      <c r="E117" s="33"/>
      <c r="F117" s="33"/>
      <c r="G117" s="33"/>
    </row>
    <row r="118" spans="1:13" ht="15.75" thickBot="1" x14ac:dyDescent="0.3">
      <c r="A118" s="52"/>
      <c r="B118" s="53" t="s">
        <v>40</v>
      </c>
      <c r="C118" s="59">
        <v>10</v>
      </c>
      <c r="D118" s="33">
        <v>0.1</v>
      </c>
      <c r="E118" s="33">
        <v>0</v>
      </c>
      <c r="F118" s="33">
        <v>7.3</v>
      </c>
      <c r="G118" s="33">
        <v>29.5</v>
      </c>
    </row>
    <row r="119" spans="1:13" ht="15.75" thickBot="1" x14ac:dyDescent="0.3">
      <c r="A119" s="52"/>
      <c r="B119" s="74" t="s">
        <v>130</v>
      </c>
      <c r="C119" s="59">
        <v>200</v>
      </c>
      <c r="D119" s="33">
        <v>5.4</v>
      </c>
      <c r="E119" s="33">
        <v>4.4000000000000004</v>
      </c>
      <c r="F119" s="33">
        <v>8.8000000000000007</v>
      </c>
      <c r="G119" s="33">
        <v>96.4</v>
      </c>
    </row>
    <row r="120" spans="1:13" ht="15.75" thickBot="1" x14ac:dyDescent="0.3">
      <c r="A120" s="17"/>
      <c r="B120" s="18" t="s">
        <v>99</v>
      </c>
      <c r="C120" s="19">
        <f t="shared" ref="C120:G120" si="20">C116+C118+C119</f>
        <v>760</v>
      </c>
      <c r="D120" s="19">
        <f t="shared" si="20"/>
        <v>30.200000000000003</v>
      </c>
      <c r="E120" s="19">
        <f t="shared" si="20"/>
        <v>29.299999999999997</v>
      </c>
      <c r="F120" s="19">
        <f t="shared" si="20"/>
        <v>72.899999999999991</v>
      </c>
      <c r="G120" s="19">
        <f t="shared" si="20"/>
        <v>675.3</v>
      </c>
    </row>
    <row r="121" spans="1:13" ht="15.75" thickBot="1" x14ac:dyDescent="0.3">
      <c r="A121" s="6"/>
      <c r="B121" s="7" t="s">
        <v>39</v>
      </c>
      <c r="C121" s="24"/>
      <c r="D121" s="8"/>
      <c r="E121" s="8"/>
      <c r="F121" s="8"/>
      <c r="G121" s="8"/>
    </row>
    <row r="122" spans="1:13" ht="15.75" thickBot="1" x14ac:dyDescent="0.3">
      <c r="A122" s="4"/>
      <c r="B122" s="3" t="s">
        <v>9</v>
      </c>
      <c r="C122" s="58"/>
      <c r="D122" s="5"/>
      <c r="E122" s="5"/>
      <c r="F122" s="5"/>
      <c r="G122" s="5"/>
    </row>
    <row r="123" spans="1:13" ht="15.75" thickBot="1" x14ac:dyDescent="0.3">
      <c r="A123" s="48" t="s">
        <v>29</v>
      </c>
      <c r="B123" s="30" t="s">
        <v>30</v>
      </c>
      <c r="C123" s="42">
        <v>200</v>
      </c>
      <c r="D123" s="37">
        <v>39.299999999999997</v>
      </c>
      <c r="E123" s="37">
        <v>14.3</v>
      </c>
      <c r="F123" s="37">
        <v>29.7</v>
      </c>
      <c r="G123" s="37">
        <v>405.6</v>
      </c>
    </row>
    <row r="124" spans="1:13" ht="15.75" thickBot="1" x14ac:dyDescent="0.3">
      <c r="A124" s="48" t="s">
        <v>14</v>
      </c>
      <c r="B124" s="39" t="s">
        <v>100</v>
      </c>
      <c r="C124" s="42">
        <v>20</v>
      </c>
      <c r="D124" s="42">
        <v>0.1</v>
      </c>
      <c r="E124" s="42">
        <v>0</v>
      </c>
      <c r="F124" s="42">
        <v>14.4</v>
      </c>
      <c r="G124" s="42">
        <v>57.9</v>
      </c>
    </row>
    <row r="125" spans="1:13" ht="15.75" thickBot="1" x14ac:dyDescent="0.3">
      <c r="A125" s="50" t="s">
        <v>20</v>
      </c>
      <c r="B125" s="39" t="s">
        <v>21</v>
      </c>
      <c r="C125" s="42">
        <v>200</v>
      </c>
      <c r="D125" s="42">
        <v>0.2</v>
      </c>
      <c r="E125" s="42">
        <v>0</v>
      </c>
      <c r="F125" s="42">
        <v>6.5</v>
      </c>
      <c r="G125" s="42">
        <v>26.8</v>
      </c>
    </row>
    <row r="126" spans="1:13" ht="17.25" customHeight="1" thickBot="1" x14ac:dyDescent="0.3">
      <c r="A126" s="48" t="s">
        <v>14</v>
      </c>
      <c r="B126" s="30" t="s">
        <v>115</v>
      </c>
      <c r="C126" s="42">
        <v>50</v>
      </c>
      <c r="D126" s="37">
        <v>3.8</v>
      </c>
      <c r="E126" s="37">
        <v>0.5</v>
      </c>
      <c r="F126" s="37">
        <v>24.7</v>
      </c>
      <c r="G126" s="37">
        <v>117.2</v>
      </c>
      <c r="L126" s="21"/>
      <c r="M126" s="22"/>
    </row>
    <row r="127" spans="1:13" ht="15.75" thickBot="1" x14ac:dyDescent="0.3">
      <c r="A127" s="52"/>
      <c r="B127" s="53" t="s">
        <v>15</v>
      </c>
      <c r="C127" s="33">
        <f t="shared" ref="C127:G127" si="21">SUM(C123:C126)</f>
        <v>470</v>
      </c>
      <c r="D127" s="33">
        <f t="shared" si="21"/>
        <v>43.4</v>
      </c>
      <c r="E127" s="33">
        <f t="shared" si="21"/>
        <v>14.8</v>
      </c>
      <c r="F127" s="33">
        <f t="shared" si="21"/>
        <v>75.3</v>
      </c>
      <c r="G127" s="33">
        <f t="shared" si="21"/>
        <v>607.5</v>
      </c>
      <c r="L127" s="21"/>
      <c r="M127" s="22"/>
    </row>
    <row r="128" spans="1:13" ht="15.75" thickBot="1" x14ac:dyDescent="0.3">
      <c r="A128" s="52"/>
      <c r="B128" s="53" t="s">
        <v>98</v>
      </c>
      <c r="C128" s="59"/>
      <c r="D128" s="33"/>
      <c r="E128" s="33"/>
      <c r="F128" s="33"/>
      <c r="G128" s="33"/>
    </row>
    <row r="129" spans="1:13" ht="15.75" thickBot="1" x14ac:dyDescent="0.3">
      <c r="A129" s="52"/>
      <c r="B129" s="53" t="s">
        <v>40</v>
      </c>
      <c r="C129" s="59">
        <v>10</v>
      </c>
      <c r="D129" s="33">
        <v>0.1</v>
      </c>
      <c r="E129" s="33">
        <v>0</v>
      </c>
      <c r="F129" s="33">
        <v>7.3</v>
      </c>
      <c r="G129" s="33">
        <v>29.5</v>
      </c>
    </row>
    <row r="130" spans="1:13" ht="15.75" thickBot="1" x14ac:dyDescent="0.3">
      <c r="A130" s="52"/>
      <c r="B130" s="74" t="s">
        <v>130</v>
      </c>
      <c r="C130" s="59">
        <v>200</v>
      </c>
      <c r="D130" s="33">
        <v>5.4</v>
      </c>
      <c r="E130" s="33">
        <v>4.4000000000000004</v>
      </c>
      <c r="F130" s="33">
        <v>8.8000000000000007</v>
      </c>
      <c r="G130" s="33">
        <v>96.4</v>
      </c>
    </row>
    <row r="131" spans="1:13" ht="15.75" thickBot="1" x14ac:dyDescent="0.3">
      <c r="A131" s="17"/>
      <c r="B131" s="18" t="s">
        <v>99</v>
      </c>
      <c r="C131" s="19">
        <f t="shared" ref="C131:F131" si="22">C127+C129+C130</f>
        <v>680</v>
      </c>
      <c r="D131" s="19">
        <f t="shared" si="22"/>
        <v>48.9</v>
      </c>
      <c r="E131" s="19">
        <f t="shared" si="22"/>
        <v>19.200000000000003</v>
      </c>
      <c r="F131" s="19">
        <f t="shared" si="22"/>
        <v>91.399999999999991</v>
      </c>
      <c r="G131" s="19">
        <f t="shared" ref="G131" si="23">G127+G129+G130</f>
        <v>733.4</v>
      </c>
    </row>
    <row r="132" spans="1:13" x14ac:dyDescent="0.25">
      <c r="M132" s="20"/>
    </row>
    <row r="133" spans="1:13" x14ac:dyDescent="0.25">
      <c r="B133" s="29"/>
      <c r="D133" s="54"/>
      <c r="E133" s="54"/>
      <c r="F133" s="54"/>
      <c r="G133" s="54"/>
      <c r="H133" s="29"/>
      <c r="I133" s="29"/>
      <c r="M133" s="20"/>
    </row>
    <row r="134" spans="1:13" x14ac:dyDescent="0.25">
      <c r="B134" s="29"/>
      <c r="C134" s="28"/>
      <c r="D134" s="55"/>
      <c r="E134" s="55"/>
      <c r="F134" s="55"/>
      <c r="G134" s="55"/>
      <c r="H134" s="23"/>
      <c r="I134" s="29"/>
      <c r="M134" s="20"/>
    </row>
    <row r="135" spans="1:13" x14ac:dyDescent="0.25">
      <c r="B135" s="29"/>
      <c r="C135" s="28"/>
      <c r="D135" s="56"/>
      <c r="E135" s="56"/>
      <c r="F135" s="56"/>
      <c r="G135" s="56"/>
      <c r="H135" s="29"/>
      <c r="I135" s="29"/>
      <c r="M135" s="20"/>
    </row>
    <row r="136" spans="1:13" x14ac:dyDescent="0.25">
      <c r="B136" s="29"/>
      <c r="D136" s="54"/>
      <c r="E136" s="54"/>
      <c r="F136" s="54"/>
      <c r="G136" s="54"/>
      <c r="H136" s="29"/>
      <c r="I136" s="29"/>
      <c r="M136" s="20"/>
    </row>
    <row r="137" spans="1:13" x14ac:dyDescent="0.25">
      <c r="B137" s="29"/>
      <c r="C137" s="57"/>
      <c r="D137" s="55"/>
      <c r="E137" s="55"/>
      <c r="F137" s="55"/>
      <c r="G137" s="55"/>
      <c r="H137" s="29"/>
      <c r="I137" s="29"/>
    </row>
    <row r="138" spans="1:13" x14ac:dyDescent="0.25">
      <c r="B138" s="29"/>
      <c r="D138" s="54"/>
      <c r="E138" s="54"/>
      <c r="F138" s="54"/>
      <c r="G138" s="54"/>
      <c r="H138" s="29"/>
      <c r="I138" s="29"/>
    </row>
    <row r="139" spans="1:13" x14ac:dyDescent="0.25">
      <c r="B139" s="29"/>
      <c r="D139" s="54"/>
      <c r="E139" s="54"/>
      <c r="F139" s="54"/>
      <c r="G139" s="54"/>
      <c r="H139" s="29"/>
      <c r="I139" s="29"/>
      <c r="M139" s="23"/>
    </row>
    <row r="140" spans="1:13" x14ac:dyDescent="0.25">
      <c r="B140" s="29"/>
      <c r="C140" s="57"/>
      <c r="D140" s="55"/>
      <c r="E140" s="55"/>
      <c r="F140" s="55"/>
      <c r="G140" s="55"/>
      <c r="H140" s="29"/>
      <c r="I140" s="29"/>
      <c r="K140" s="23"/>
    </row>
    <row r="141" spans="1:13" x14ac:dyDescent="0.25">
      <c r="B141" s="29"/>
      <c r="D141" s="54"/>
      <c r="E141" s="54"/>
      <c r="F141" s="54"/>
      <c r="G141" s="54"/>
      <c r="H141" s="29"/>
      <c r="I141" s="29"/>
      <c r="K141" s="36"/>
    </row>
    <row r="142" spans="1:13" x14ac:dyDescent="0.25">
      <c r="B142" s="29"/>
      <c r="C142" s="57"/>
      <c r="D142" s="55"/>
      <c r="E142" s="55"/>
      <c r="F142" s="55"/>
      <c r="G142" s="55"/>
      <c r="H142" s="29"/>
      <c r="I142" s="29"/>
      <c r="M142" s="20"/>
    </row>
    <row r="143" spans="1:13" x14ac:dyDescent="0.25">
      <c r="B143" s="29"/>
      <c r="D143" s="55"/>
      <c r="E143" s="55"/>
      <c r="F143" s="55"/>
      <c r="G143" s="55"/>
      <c r="H143" s="29"/>
      <c r="I143" s="29"/>
    </row>
    <row r="144" spans="1:13" x14ac:dyDescent="0.25">
      <c r="B144" s="29"/>
      <c r="C144" s="57"/>
      <c r="D144" s="55"/>
      <c r="E144" s="55"/>
      <c r="F144" s="55"/>
      <c r="G144" s="55"/>
      <c r="H144" s="29"/>
      <c r="I144" s="29"/>
      <c r="M144" s="20"/>
    </row>
    <row r="145" spans="2:13" x14ac:dyDescent="0.25">
      <c r="B145" s="29"/>
      <c r="D145" s="54"/>
      <c r="E145" s="54"/>
      <c r="F145" s="54"/>
      <c r="G145" s="54"/>
      <c r="H145" s="29"/>
      <c r="I145" s="29"/>
    </row>
    <row r="146" spans="2:13" x14ac:dyDescent="0.25">
      <c r="B146" s="29"/>
      <c r="D146" s="54"/>
      <c r="E146" s="54"/>
      <c r="F146" s="54"/>
      <c r="G146" s="54"/>
      <c r="H146" s="29"/>
      <c r="I146" s="29"/>
      <c r="M146" s="26"/>
    </row>
    <row r="147" spans="2:13" x14ac:dyDescent="0.25">
      <c r="B147" s="29"/>
      <c r="D147" s="54"/>
      <c r="E147" s="54"/>
      <c r="F147" s="54"/>
      <c r="G147" s="54"/>
      <c r="H147" s="29"/>
      <c r="I147" s="29"/>
      <c r="K147" s="36"/>
    </row>
    <row r="148" spans="2:13" x14ac:dyDescent="0.25">
      <c r="B148" s="29"/>
      <c r="D148" s="54"/>
      <c r="E148" s="54"/>
      <c r="F148" s="54"/>
      <c r="G148" s="54"/>
      <c r="H148" s="29"/>
      <c r="I148" s="29"/>
      <c r="K148" s="20"/>
    </row>
    <row r="149" spans="2:13" x14ac:dyDescent="0.25">
      <c r="B149" s="29"/>
      <c r="D149" s="54"/>
      <c r="E149" s="54"/>
      <c r="F149" s="54"/>
      <c r="G149" s="54"/>
      <c r="H149" s="29"/>
      <c r="I149" s="29"/>
    </row>
    <row r="150" spans="2:13" x14ac:dyDescent="0.25">
      <c r="B150" s="29"/>
      <c r="D150" s="54"/>
      <c r="E150" s="54"/>
      <c r="F150" s="54"/>
      <c r="G150" s="54"/>
      <c r="H150" s="29"/>
      <c r="I150" s="29"/>
      <c r="K150" s="35"/>
      <c r="M150" s="20"/>
    </row>
  </sheetData>
  <mergeCells count="6">
    <mergeCell ref="A2:G2"/>
    <mergeCell ref="B97:B98"/>
    <mergeCell ref="A4:A5"/>
    <mergeCell ref="B4:B5"/>
    <mergeCell ref="B47:B48"/>
    <mergeCell ref="B59:B60"/>
  </mergeCells>
  <pageMargins left="0.19685039370078741" right="0.19685039370078741" top="0.19685039370078741" bottom="0.19685039370078741" header="0.31496062992125984" footer="0.31496062992125984"/>
  <pageSetup paperSize="9" orientation="landscape" r:id="rId1"/>
  <colBreaks count="1" manualBreakCount="1">
    <brk id="7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142"/>
  <sheetViews>
    <sheetView view="pageBreakPreview" zoomScaleSheetLayoutView="100" workbookViewId="0">
      <selection activeCell="A27" sqref="A1:XFD27"/>
    </sheetView>
  </sheetViews>
  <sheetFormatPr defaultRowHeight="15" x14ac:dyDescent="0.25"/>
  <cols>
    <col min="1" max="1" width="15.42578125" customWidth="1"/>
    <col min="2" max="2" width="33" customWidth="1"/>
    <col min="3" max="3" width="9.140625" style="29"/>
    <col min="4" max="4" width="15.7109375" style="38" customWidth="1"/>
    <col min="5" max="5" width="17" style="38" customWidth="1"/>
    <col min="6" max="6" width="16" style="38" customWidth="1"/>
    <col min="7" max="7" width="16.140625" style="38" customWidth="1"/>
    <col min="8" max="8" width="13.5703125" customWidth="1"/>
    <col min="11" max="11" width="46" customWidth="1"/>
    <col min="12" max="12" width="7.5703125" customWidth="1"/>
    <col min="13" max="13" width="10" customWidth="1"/>
    <col min="15" max="15" width="28" customWidth="1"/>
  </cols>
  <sheetData>
    <row r="1" spans="1:14" x14ac:dyDescent="0.25">
      <c r="C1" s="38"/>
    </row>
    <row r="2" spans="1:14" ht="15.75" x14ac:dyDescent="0.25">
      <c r="A2" s="152" t="s">
        <v>187</v>
      </c>
      <c r="B2" s="152"/>
      <c r="C2" s="152"/>
      <c r="D2" s="152"/>
      <c r="E2" s="152"/>
      <c r="F2" s="152"/>
      <c r="G2" s="152"/>
    </row>
    <row r="3" spans="1:14" ht="16.5" thickBot="1" x14ac:dyDescent="0.3">
      <c r="A3" s="66"/>
      <c r="B3" s="66"/>
      <c r="C3" s="66"/>
      <c r="D3" s="66"/>
      <c r="E3" s="66"/>
      <c r="F3" s="66"/>
      <c r="G3" s="66"/>
    </row>
    <row r="4" spans="1:14" ht="16.5" thickBot="1" x14ac:dyDescent="0.3">
      <c r="A4" s="175" t="s">
        <v>132</v>
      </c>
      <c r="B4" s="172" t="s">
        <v>0</v>
      </c>
      <c r="C4" s="80"/>
      <c r="D4" s="184" t="s">
        <v>135</v>
      </c>
      <c r="E4" s="185"/>
      <c r="F4" s="185"/>
      <c r="G4" s="175" t="s">
        <v>134</v>
      </c>
      <c r="H4" s="175" t="s">
        <v>131</v>
      </c>
    </row>
    <row r="5" spans="1:14" ht="26.25" thickBot="1" x14ac:dyDescent="0.3">
      <c r="A5" s="176"/>
      <c r="B5" s="173"/>
      <c r="C5" s="82" t="s">
        <v>133</v>
      </c>
      <c r="D5" s="2" t="s">
        <v>2</v>
      </c>
      <c r="E5" s="2" t="s">
        <v>3</v>
      </c>
      <c r="F5" s="76" t="s">
        <v>4</v>
      </c>
      <c r="G5" s="186"/>
      <c r="H5" s="176"/>
    </row>
    <row r="6" spans="1:14" ht="15.75" customHeight="1" thickBot="1" x14ac:dyDescent="0.3">
      <c r="A6" s="177"/>
      <c r="B6" s="174"/>
      <c r="C6" s="42" t="s">
        <v>6</v>
      </c>
      <c r="D6" s="2" t="s">
        <v>6</v>
      </c>
      <c r="E6" s="2" t="s">
        <v>6</v>
      </c>
      <c r="F6" s="76" t="s">
        <v>6</v>
      </c>
      <c r="G6" s="81" t="s">
        <v>7</v>
      </c>
      <c r="H6" s="186"/>
    </row>
    <row r="7" spans="1:14" ht="26.25" thickBot="1" x14ac:dyDescent="0.3">
      <c r="A7" s="85" t="s">
        <v>31</v>
      </c>
      <c r="B7" s="7"/>
      <c r="C7" s="24"/>
      <c r="D7" s="8"/>
      <c r="E7" s="8"/>
      <c r="F7" s="8"/>
      <c r="G7" s="77"/>
      <c r="H7" s="101"/>
    </row>
    <row r="8" spans="1:14" ht="15.75" thickBot="1" x14ac:dyDescent="0.3">
      <c r="A8" s="178"/>
      <c r="B8" s="30"/>
      <c r="C8" s="42"/>
      <c r="D8" s="37"/>
      <c r="E8" s="37"/>
      <c r="F8" s="37"/>
      <c r="G8" s="37"/>
      <c r="H8" s="102"/>
    </row>
    <row r="9" spans="1:14" ht="29.25" customHeight="1" thickBot="1" x14ac:dyDescent="0.3">
      <c r="A9" s="179"/>
      <c r="B9" s="30" t="s">
        <v>182</v>
      </c>
      <c r="C9" s="37">
        <v>150</v>
      </c>
      <c r="D9" s="37">
        <v>6.84</v>
      </c>
      <c r="E9" s="37">
        <v>4.12</v>
      </c>
      <c r="F9" s="37">
        <v>43.74</v>
      </c>
      <c r="G9" s="37">
        <v>239.36</v>
      </c>
      <c r="H9" s="102">
        <v>519</v>
      </c>
      <c r="I9" s="20"/>
      <c r="J9" s="20"/>
    </row>
    <row r="10" spans="1:14" ht="19.5" customHeight="1" thickBot="1" x14ac:dyDescent="0.3">
      <c r="A10" s="179"/>
      <c r="B10" s="30" t="s">
        <v>183</v>
      </c>
      <c r="C10" s="37">
        <v>200</v>
      </c>
      <c r="D10" s="37">
        <v>0.26</v>
      </c>
      <c r="E10" s="37">
        <v>0.06</v>
      </c>
      <c r="F10" s="37">
        <v>15.22</v>
      </c>
      <c r="G10" s="37">
        <v>62.46</v>
      </c>
      <c r="H10" s="102">
        <v>714</v>
      </c>
      <c r="I10" s="20"/>
      <c r="J10" s="20"/>
    </row>
    <row r="11" spans="1:14" ht="15.75" thickBot="1" x14ac:dyDescent="0.3">
      <c r="A11" s="179"/>
      <c r="B11" s="30" t="s">
        <v>194</v>
      </c>
      <c r="C11" s="37">
        <v>100</v>
      </c>
      <c r="D11" s="37">
        <v>1.1000000000000001</v>
      </c>
      <c r="E11" s="37">
        <v>0.2</v>
      </c>
      <c r="F11" s="37">
        <v>3.8</v>
      </c>
      <c r="G11" s="37">
        <v>21.3</v>
      </c>
      <c r="H11" s="102"/>
      <c r="N11" s="10"/>
    </row>
    <row r="12" spans="1:14" ht="15.75" thickBot="1" x14ac:dyDescent="0.3">
      <c r="A12" s="179"/>
      <c r="B12" s="30" t="s">
        <v>190</v>
      </c>
      <c r="C12" s="42">
        <v>60</v>
      </c>
      <c r="D12" s="37">
        <v>2.0299999999999998</v>
      </c>
      <c r="E12" s="37">
        <v>0.21299999999999999</v>
      </c>
      <c r="F12" s="37">
        <v>13.12</v>
      </c>
      <c r="G12" s="37">
        <v>62.506999999999998</v>
      </c>
      <c r="H12" s="102" t="s">
        <v>177</v>
      </c>
    </row>
    <row r="13" spans="1:14" ht="15.75" thickBot="1" x14ac:dyDescent="0.3">
      <c r="A13" s="179"/>
      <c r="B13" s="30"/>
      <c r="C13" s="42"/>
      <c r="D13" s="37"/>
      <c r="E13" s="37"/>
      <c r="F13" s="37"/>
      <c r="G13" s="37"/>
      <c r="H13" s="102"/>
    </row>
    <row r="14" spans="1:14" ht="15.75" thickBot="1" x14ac:dyDescent="0.3">
      <c r="A14" s="179"/>
      <c r="B14" s="53" t="s">
        <v>15</v>
      </c>
      <c r="C14" s="33">
        <f>C11+C10+C9</f>
        <v>450</v>
      </c>
      <c r="D14" s="33">
        <f t="shared" ref="D14:G14" si="0">D11+D10+D9</f>
        <v>8.1999999999999993</v>
      </c>
      <c r="E14" s="33">
        <f t="shared" si="0"/>
        <v>4.38</v>
      </c>
      <c r="F14" s="33">
        <f t="shared" si="0"/>
        <v>62.760000000000005</v>
      </c>
      <c r="G14" s="33">
        <f t="shared" si="0"/>
        <v>323.12</v>
      </c>
      <c r="H14" s="103"/>
    </row>
    <row r="15" spans="1:14" ht="15.75" thickBot="1" x14ac:dyDescent="0.3">
      <c r="A15" s="179"/>
      <c r="B15" s="53" t="s">
        <v>98</v>
      </c>
      <c r="C15" s="59"/>
      <c r="D15" s="33"/>
      <c r="E15" s="33"/>
      <c r="F15" s="33"/>
      <c r="G15" s="78"/>
      <c r="H15" s="103"/>
    </row>
    <row r="16" spans="1:14" ht="15.75" thickBot="1" x14ac:dyDescent="0.3">
      <c r="A16" s="179"/>
      <c r="B16" s="53"/>
      <c r="C16" s="59"/>
      <c r="D16" s="33"/>
      <c r="E16" s="33"/>
      <c r="F16" s="33"/>
      <c r="G16" s="78"/>
      <c r="H16" s="102"/>
    </row>
    <row r="17" spans="1:8" ht="15.75" thickBot="1" x14ac:dyDescent="0.3">
      <c r="A17" s="180"/>
      <c r="B17" s="74"/>
      <c r="C17" s="59"/>
      <c r="D17" s="33"/>
      <c r="E17" s="33"/>
      <c r="F17" s="33"/>
      <c r="G17" s="78"/>
      <c r="H17" s="102"/>
    </row>
    <row r="18" spans="1:8" ht="26.25" thickBot="1" x14ac:dyDescent="0.3">
      <c r="A18" s="84" t="s">
        <v>99</v>
      </c>
      <c r="B18" s="18"/>
      <c r="C18" s="19">
        <f t="shared" ref="C18" si="1">C14+C16+C17</f>
        <v>450</v>
      </c>
      <c r="D18" s="19">
        <f>D14+D16+D17</f>
        <v>8.1999999999999993</v>
      </c>
      <c r="E18" s="19">
        <f t="shared" ref="E18:G18" si="2">E14+E16+E17</f>
        <v>4.38</v>
      </c>
      <c r="F18" s="19">
        <f t="shared" si="2"/>
        <v>62.760000000000005</v>
      </c>
      <c r="G18" s="79">
        <f t="shared" si="2"/>
        <v>323.12</v>
      </c>
      <c r="H18" s="86"/>
    </row>
    <row r="19" spans="1:8" ht="15.75" thickBot="1" x14ac:dyDescent="0.3">
      <c r="A19" s="181" t="s">
        <v>57</v>
      </c>
      <c r="B19" s="30" t="s">
        <v>192</v>
      </c>
      <c r="C19" s="42">
        <v>100</v>
      </c>
      <c r="D19" s="42">
        <v>0.5</v>
      </c>
      <c r="E19" s="42">
        <v>3.33</v>
      </c>
      <c r="F19" s="42">
        <v>2.67</v>
      </c>
      <c r="G19" s="42">
        <v>42.67</v>
      </c>
      <c r="H19" s="106">
        <v>46</v>
      </c>
    </row>
    <row r="20" spans="1:8" ht="15" customHeight="1" x14ac:dyDescent="0.25">
      <c r="A20" s="182"/>
      <c r="B20" s="159" t="s">
        <v>138</v>
      </c>
      <c r="C20" s="126">
        <v>250</v>
      </c>
      <c r="D20" s="126">
        <v>5.2</v>
      </c>
      <c r="E20" s="126">
        <v>2.8</v>
      </c>
      <c r="F20" s="126">
        <v>18.5</v>
      </c>
      <c r="G20" s="126">
        <v>119.6</v>
      </c>
      <c r="H20" s="108">
        <v>160</v>
      </c>
    </row>
    <row r="21" spans="1:8" ht="15.75" thickBot="1" x14ac:dyDescent="0.3">
      <c r="A21" s="182"/>
      <c r="B21" s="160"/>
      <c r="C21" s="37"/>
      <c r="D21" s="37"/>
      <c r="E21" s="37"/>
      <c r="F21" s="37"/>
      <c r="G21" s="37"/>
      <c r="H21" s="102"/>
    </row>
    <row r="22" spans="1:8" ht="15.75" thickBot="1" x14ac:dyDescent="0.3">
      <c r="A22" s="182"/>
      <c r="B22" s="39" t="s">
        <v>179</v>
      </c>
      <c r="C22" s="42">
        <v>230</v>
      </c>
      <c r="D22" s="42">
        <v>26.08</v>
      </c>
      <c r="E22" s="42">
        <v>30.49</v>
      </c>
      <c r="F22" s="42">
        <v>55.1</v>
      </c>
      <c r="G22" s="42">
        <v>599.16999999999996</v>
      </c>
      <c r="H22" s="106">
        <v>503</v>
      </c>
    </row>
    <row r="23" spans="1:8" ht="15.75" thickBot="1" x14ac:dyDescent="0.3">
      <c r="A23" s="182"/>
      <c r="B23" s="39" t="s">
        <v>149</v>
      </c>
      <c r="C23" s="37">
        <v>200</v>
      </c>
      <c r="D23" s="37">
        <v>2.64</v>
      </c>
      <c r="E23" s="37">
        <v>0.48</v>
      </c>
      <c r="F23" s="37">
        <v>13.68</v>
      </c>
      <c r="G23" s="37">
        <v>69.599999999999994</v>
      </c>
      <c r="H23" s="106">
        <v>732</v>
      </c>
    </row>
    <row r="24" spans="1:8" ht="15.75" thickBot="1" x14ac:dyDescent="0.3">
      <c r="A24" s="182"/>
      <c r="B24" s="30" t="s">
        <v>46</v>
      </c>
      <c r="C24" s="37">
        <v>80</v>
      </c>
      <c r="D24" s="37">
        <v>2.0299999999999998</v>
      </c>
      <c r="E24" s="37">
        <v>0.21299999999999999</v>
      </c>
      <c r="F24" s="37">
        <v>13.12</v>
      </c>
      <c r="G24" s="37">
        <v>62.506999999999998</v>
      </c>
      <c r="H24" s="102" t="s">
        <v>177</v>
      </c>
    </row>
    <row r="25" spans="1:8" ht="15.75" thickBot="1" x14ac:dyDescent="0.3">
      <c r="A25" s="182"/>
      <c r="B25" s="30"/>
      <c r="C25" s="37"/>
      <c r="D25" s="37"/>
      <c r="E25" s="37"/>
      <c r="F25" s="37"/>
      <c r="G25" s="37"/>
      <c r="H25" s="102"/>
    </row>
    <row r="26" spans="1:8" ht="15.75" thickBot="1" x14ac:dyDescent="0.3">
      <c r="A26" s="84" t="s">
        <v>136</v>
      </c>
      <c r="B26" s="18"/>
      <c r="C26" s="19">
        <f>SUM(C19:C25)</f>
        <v>860</v>
      </c>
      <c r="D26" s="19">
        <f>SUM(D19:D25)</f>
        <v>36.449999999999996</v>
      </c>
      <c r="E26" s="19">
        <f>SUM(E19:E25)</f>
        <v>37.312999999999995</v>
      </c>
      <c r="F26" s="19">
        <f>SUM(F19:F25)</f>
        <v>103.07000000000002</v>
      </c>
      <c r="G26" s="19">
        <f>SUM(G19:G25)</f>
        <v>893.54699999999991</v>
      </c>
      <c r="H26" s="83"/>
    </row>
    <row r="27" spans="1:8" ht="15.75" thickBot="1" x14ac:dyDescent="0.3">
      <c r="A27" s="97" t="s">
        <v>137</v>
      </c>
      <c r="B27" s="98"/>
      <c r="C27" s="99">
        <f>(C18+C26)</f>
        <v>1310</v>
      </c>
      <c r="D27" s="99">
        <f t="shared" ref="D27:G27" si="3">(D18+D26)</f>
        <v>44.649999999999991</v>
      </c>
      <c r="E27" s="99">
        <f t="shared" si="3"/>
        <v>41.692999999999998</v>
      </c>
      <c r="F27" s="99">
        <f t="shared" si="3"/>
        <v>165.83000000000004</v>
      </c>
      <c r="G27" s="99">
        <f t="shared" si="3"/>
        <v>1216.6669999999999</v>
      </c>
      <c r="H27" s="87"/>
    </row>
    <row r="28" spans="1:8" x14ac:dyDescent="0.25">
      <c r="C28"/>
      <c r="D28"/>
      <c r="E28"/>
      <c r="F28"/>
      <c r="G28"/>
    </row>
    <row r="29" spans="1:8" x14ac:dyDescent="0.25">
      <c r="C29"/>
      <c r="D29"/>
      <c r="E29"/>
      <c r="F29"/>
      <c r="G29"/>
    </row>
    <row r="30" spans="1:8" x14ac:dyDescent="0.25">
      <c r="C30"/>
      <c r="D30"/>
      <c r="E30"/>
      <c r="F30"/>
      <c r="G30"/>
    </row>
    <row r="31" spans="1:8" x14ac:dyDescent="0.25">
      <c r="C31"/>
      <c r="D31"/>
      <c r="E31"/>
      <c r="F31"/>
      <c r="G31"/>
    </row>
    <row r="32" spans="1:8" x14ac:dyDescent="0.25">
      <c r="C32"/>
      <c r="D32"/>
      <c r="E32"/>
      <c r="F32"/>
      <c r="G32"/>
    </row>
    <row r="33" customFormat="1" x14ac:dyDescent="0.25"/>
    <row r="34" customFormat="1" x14ac:dyDescent="0.25"/>
    <row r="35" customFormat="1" x14ac:dyDescent="0.25"/>
    <row r="36" customFormat="1" x14ac:dyDescent="0.25"/>
    <row r="37" customFormat="1" ht="19.5" customHeight="1" x14ac:dyDescent="0.25"/>
    <row r="38" customFormat="1" ht="17.25" customHeight="1" x14ac:dyDescent="0.25"/>
    <row r="39" customFormat="1" x14ac:dyDescent="0.25"/>
    <row r="40" customFormat="1" x14ac:dyDescent="0.25"/>
    <row r="41" customFormat="1" ht="20.25" customHeight="1" x14ac:dyDescent="0.25"/>
    <row r="42" customFormat="1" ht="20.25" customHeight="1" x14ac:dyDescent="0.25"/>
    <row r="43" customFormat="1" ht="19.5" customHeight="1" x14ac:dyDescent="0.25"/>
    <row r="44" customFormat="1" x14ac:dyDescent="0.25"/>
    <row r="45" customFormat="1" ht="18" customHeight="1" x14ac:dyDescent="0.25"/>
    <row r="46" customFormat="1" x14ac:dyDescent="0.25"/>
    <row r="47" customFormat="1" ht="15.75" customHeight="1" x14ac:dyDescent="0.25"/>
    <row r="48" customFormat="1" x14ac:dyDescent="0.25"/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  <row r="65" customFormat="1" x14ac:dyDescent="0.25"/>
    <row r="66" customFormat="1" x14ac:dyDescent="0.25"/>
    <row r="67" customFormat="1" x14ac:dyDescent="0.25"/>
    <row r="68" customFormat="1" x14ac:dyDescent="0.25"/>
    <row r="69" customFormat="1" x14ac:dyDescent="0.25"/>
    <row r="70" customFormat="1" x14ac:dyDescent="0.25"/>
    <row r="71" customFormat="1" x14ac:dyDescent="0.25"/>
    <row r="72" customFormat="1" x14ac:dyDescent="0.25"/>
    <row r="73" customFormat="1" x14ac:dyDescent="0.25"/>
    <row r="74" customFormat="1" x14ac:dyDescent="0.25"/>
    <row r="75" customFormat="1" x14ac:dyDescent="0.25"/>
    <row r="76" customFormat="1" x14ac:dyDescent="0.25"/>
    <row r="77" customFormat="1" x14ac:dyDescent="0.25"/>
    <row r="78" customFormat="1" x14ac:dyDescent="0.25"/>
    <row r="79" customFormat="1" x14ac:dyDescent="0.25"/>
    <row r="80" customFormat="1" x14ac:dyDescent="0.25"/>
    <row r="81" customFormat="1" x14ac:dyDescent="0.25"/>
    <row r="82" customFormat="1" x14ac:dyDescent="0.25"/>
    <row r="83" customFormat="1" x14ac:dyDescent="0.25"/>
    <row r="84" customFormat="1" x14ac:dyDescent="0.25"/>
    <row r="85" customFormat="1" x14ac:dyDescent="0.25"/>
    <row r="86" customFormat="1" x14ac:dyDescent="0.25"/>
    <row r="87" customFormat="1" x14ac:dyDescent="0.25"/>
    <row r="88" customFormat="1" x14ac:dyDescent="0.25"/>
    <row r="89" customFormat="1" x14ac:dyDescent="0.25"/>
    <row r="90" customFormat="1" x14ac:dyDescent="0.25"/>
    <row r="91" customFormat="1" x14ac:dyDescent="0.25"/>
    <row r="92" customFormat="1" x14ac:dyDescent="0.25"/>
    <row r="93" customFormat="1" x14ac:dyDescent="0.25"/>
    <row r="94" customFormat="1" x14ac:dyDescent="0.25"/>
    <row r="95" customFormat="1" x14ac:dyDescent="0.25"/>
    <row r="96" customFormat="1" x14ac:dyDescent="0.25"/>
    <row r="97" customFormat="1" x14ac:dyDescent="0.25"/>
    <row r="98" customFormat="1" x14ac:dyDescent="0.25"/>
    <row r="99" customFormat="1" x14ac:dyDescent="0.25"/>
    <row r="100" customFormat="1" x14ac:dyDescent="0.25"/>
    <row r="101" customFormat="1" x14ac:dyDescent="0.25"/>
    <row r="102" customFormat="1" x14ac:dyDescent="0.25"/>
    <row r="103" customFormat="1" x14ac:dyDescent="0.25"/>
    <row r="104" customFormat="1" x14ac:dyDescent="0.25"/>
    <row r="105" customFormat="1" x14ac:dyDescent="0.25"/>
    <row r="106" customFormat="1" x14ac:dyDescent="0.25"/>
    <row r="107" customFormat="1" x14ac:dyDescent="0.25"/>
    <row r="108" customFormat="1" x14ac:dyDescent="0.25"/>
    <row r="109" customFormat="1" x14ac:dyDescent="0.25"/>
    <row r="110" customFormat="1" x14ac:dyDescent="0.25"/>
    <row r="111" customFormat="1" x14ac:dyDescent="0.25"/>
    <row r="112" customFormat="1" x14ac:dyDescent="0.25"/>
    <row r="113" spans="2:13" x14ac:dyDescent="0.25">
      <c r="C113"/>
      <c r="D113"/>
      <c r="E113"/>
      <c r="F113"/>
      <c r="G113"/>
    </row>
    <row r="114" spans="2:13" x14ac:dyDescent="0.25">
      <c r="C114"/>
      <c r="D114"/>
      <c r="E114"/>
      <c r="F114"/>
      <c r="G114"/>
    </row>
    <row r="115" spans="2:13" x14ac:dyDescent="0.25">
      <c r="C115"/>
      <c r="D115"/>
      <c r="E115"/>
      <c r="F115"/>
      <c r="G115"/>
    </row>
    <row r="116" spans="2:13" x14ac:dyDescent="0.25">
      <c r="C116"/>
      <c r="D116"/>
      <c r="E116"/>
      <c r="F116"/>
      <c r="G116"/>
    </row>
    <row r="117" spans="2:13" x14ac:dyDescent="0.25">
      <c r="C117"/>
      <c r="D117"/>
      <c r="E117"/>
      <c r="F117"/>
      <c r="G117"/>
    </row>
    <row r="118" spans="2:13" ht="17.25" customHeight="1" x14ac:dyDescent="0.25">
      <c r="C118"/>
      <c r="D118"/>
      <c r="E118"/>
      <c r="F118"/>
      <c r="G118"/>
      <c r="L118" s="21"/>
      <c r="M118" s="22"/>
    </row>
    <row r="119" spans="2:13" x14ac:dyDescent="0.25">
      <c r="C119"/>
      <c r="D119"/>
      <c r="E119"/>
      <c r="F119"/>
      <c r="G119"/>
      <c r="L119" s="21"/>
      <c r="M119" s="22"/>
    </row>
    <row r="120" spans="2:13" x14ac:dyDescent="0.25">
      <c r="C120"/>
      <c r="D120"/>
      <c r="E120"/>
      <c r="F120"/>
      <c r="G120"/>
    </row>
    <row r="121" spans="2:13" x14ac:dyDescent="0.25">
      <c r="C121"/>
      <c r="D121"/>
      <c r="E121"/>
      <c r="F121"/>
      <c r="G121"/>
    </row>
    <row r="122" spans="2:13" x14ac:dyDescent="0.25">
      <c r="C122"/>
      <c r="D122"/>
      <c r="E122"/>
      <c r="F122"/>
      <c r="G122"/>
    </row>
    <row r="123" spans="2:13" x14ac:dyDescent="0.25">
      <c r="C123"/>
      <c r="D123"/>
      <c r="E123"/>
      <c r="F123"/>
      <c r="G123"/>
    </row>
    <row r="124" spans="2:13" x14ac:dyDescent="0.25">
      <c r="M124" s="20"/>
    </row>
    <row r="125" spans="2:13" x14ac:dyDescent="0.25">
      <c r="B125" s="29"/>
      <c r="D125" s="54"/>
      <c r="E125" s="54"/>
      <c r="F125" s="54"/>
      <c r="G125" s="54"/>
      <c r="H125" s="29"/>
      <c r="I125" s="29"/>
      <c r="M125" s="20"/>
    </row>
    <row r="126" spans="2:13" x14ac:dyDescent="0.25">
      <c r="B126" s="29"/>
      <c r="C126" s="28"/>
      <c r="D126" s="55"/>
      <c r="E126" s="55"/>
      <c r="F126" s="55"/>
      <c r="G126" s="55"/>
      <c r="H126" s="23"/>
      <c r="I126" s="29"/>
      <c r="M126" s="20"/>
    </row>
    <row r="127" spans="2:13" x14ac:dyDescent="0.25">
      <c r="B127" s="29"/>
      <c r="C127" s="28"/>
      <c r="D127" s="56"/>
      <c r="E127" s="56"/>
      <c r="F127" s="56"/>
      <c r="G127" s="56"/>
      <c r="H127" s="29"/>
      <c r="I127" s="29"/>
      <c r="M127" s="20"/>
    </row>
    <row r="128" spans="2:13" x14ac:dyDescent="0.25">
      <c r="B128" s="29"/>
      <c r="D128" s="54"/>
      <c r="E128" s="54"/>
      <c r="F128" s="54"/>
      <c r="G128" s="54"/>
      <c r="H128" s="29"/>
      <c r="I128" s="29"/>
      <c r="M128" s="20"/>
    </row>
    <row r="129" spans="2:13" x14ac:dyDescent="0.25">
      <c r="B129" s="29"/>
      <c r="C129" s="57"/>
      <c r="D129" s="55"/>
      <c r="E129" s="55"/>
      <c r="F129" s="55"/>
      <c r="G129" s="55"/>
      <c r="H129" s="29"/>
      <c r="I129" s="29"/>
    </row>
    <row r="130" spans="2:13" x14ac:dyDescent="0.25">
      <c r="B130" s="29"/>
      <c r="D130" s="54"/>
      <c r="E130" s="54"/>
      <c r="F130" s="54"/>
      <c r="G130" s="54"/>
      <c r="H130" s="29"/>
      <c r="I130" s="29"/>
    </row>
    <row r="131" spans="2:13" x14ac:dyDescent="0.25">
      <c r="B131" s="29"/>
      <c r="D131" s="54"/>
      <c r="E131" s="54"/>
      <c r="F131" s="54"/>
      <c r="G131" s="54"/>
      <c r="H131" s="29"/>
      <c r="I131" s="29"/>
      <c r="M131" s="23"/>
    </row>
    <row r="132" spans="2:13" x14ac:dyDescent="0.25">
      <c r="B132" s="29"/>
      <c r="C132" s="57"/>
      <c r="D132" s="55"/>
      <c r="E132" s="55"/>
      <c r="F132" s="55"/>
      <c r="G132" s="55"/>
      <c r="H132" s="29"/>
      <c r="I132" s="29"/>
      <c r="K132" s="23"/>
    </row>
    <row r="133" spans="2:13" x14ac:dyDescent="0.25">
      <c r="B133" s="29"/>
      <c r="D133" s="54"/>
      <c r="E133" s="54"/>
      <c r="F133" s="54"/>
      <c r="G133" s="54"/>
      <c r="H133" s="29"/>
      <c r="I133" s="29"/>
      <c r="K133" s="36"/>
    </row>
    <row r="134" spans="2:13" x14ac:dyDescent="0.25">
      <c r="B134" s="29"/>
      <c r="C134" s="57"/>
      <c r="D134" s="55"/>
      <c r="E134" s="55"/>
      <c r="F134" s="55"/>
      <c r="G134" s="55"/>
      <c r="H134" s="29"/>
      <c r="I134" s="29"/>
      <c r="M134" s="20"/>
    </row>
    <row r="135" spans="2:13" x14ac:dyDescent="0.25">
      <c r="B135" s="29"/>
      <c r="D135" s="55"/>
      <c r="E135" s="55"/>
      <c r="F135" s="55"/>
      <c r="G135" s="55"/>
      <c r="H135" s="29"/>
      <c r="I135" s="29"/>
    </row>
    <row r="136" spans="2:13" x14ac:dyDescent="0.25">
      <c r="B136" s="29"/>
      <c r="C136" s="57"/>
      <c r="D136" s="55"/>
      <c r="E136" s="55"/>
      <c r="F136" s="55"/>
      <c r="G136" s="55"/>
      <c r="H136" s="29"/>
      <c r="I136" s="29"/>
      <c r="M136" s="20"/>
    </row>
    <row r="137" spans="2:13" x14ac:dyDescent="0.25">
      <c r="B137" s="29"/>
      <c r="D137" s="54"/>
      <c r="E137" s="54"/>
      <c r="F137" s="54"/>
      <c r="G137" s="54"/>
      <c r="H137" s="29"/>
      <c r="I137" s="29"/>
    </row>
    <row r="138" spans="2:13" x14ac:dyDescent="0.25">
      <c r="B138" s="29"/>
      <c r="D138" s="54"/>
      <c r="E138" s="54"/>
      <c r="F138" s="54"/>
      <c r="G138" s="54"/>
      <c r="H138" s="29"/>
      <c r="I138" s="29"/>
      <c r="M138" s="26"/>
    </row>
    <row r="139" spans="2:13" x14ac:dyDescent="0.25">
      <c r="B139" s="29"/>
      <c r="D139" s="54"/>
      <c r="E139" s="54"/>
      <c r="F139" s="54"/>
      <c r="G139" s="54"/>
      <c r="H139" s="29"/>
      <c r="I139" s="29"/>
      <c r="K139" s="36"/>
    </row>
    <row r="140" spans="2:13" x14ac:dyDescent="0.25">
      <c r="B140" s="29"/>
      <c r="D140" s="54"/>
      <c r="E140" s="54"/>
      <c r="F140" s="54"/>
      <c r="G140" s="54"/>
      <c r="H140" s="29"/>
      <c r="I140" s="29"/>
      <c r="K140" s="20"/>
    </row>
    <row r="141" spans="2:13" x14ac:dyDescent="0.25">
      <c r="B141" s="29"/>
      <c r="D141" s="54"/>
      <c r="E141" s="54"/>
      <c r="F141" s="54"/>
      <c r="G141" s="54"/>
      <c r="H141" s="29"/>
      <c r="I141" s="29"/>
    </row>
    <row r="142" spans="2:13" x14ac:dyDescent="0.25">
      <c r="B142" s="29"/>
      <c r="D142" s="54"/>
      <c r="E142" s="54"/>
      <c r="F142" s="54"/>
      <c r="G142" s="54"/>
      <c r="H142" s="29"/>
      <c r="I142" s="29"/>
      <c r="K142" s="35"/>
      <c r="M142" s="20"/>
    </row>
  </sheetData>
  <mergeCells count="9">
    <mergeCell ref="H4:H6"/>
    <mergeCell ref="A8:A17"/>
    <mergeCell ref="A19:A25"/>
    <mergeCell ref="B20:B21"/>
    <mergeCell ref="A2:G2"/>
    <mergeCell ref="A4:A6"/>
    <mergeCell ref="B4:B6"/>
    <mergeCell ref="D4:F4"/>
    <mergeCell ref="G4:G5"/>
  </mergeCells>
  <pageMargins left="0.19685039370078741" right="0.19685039370078741" top="0.19685039370078741" bottom="0.19685039370078741" header="0.31496062992125984" footer="0.31496062992125984"/>
  <pageSetup paperSize="9" orientation="landscape" r:id="rId1"/>
  <rowBreaks count="1" manualBreakCount="1">
    <brk id="27" max="13" man="1"/>
  </rowBreaks>
  <colBreaks count="1" manualBreakCount="1">
    <brk id="8" max="12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144"/>
  <sheetViews>
    <sheetView view="pageBreakPreview" zoomScaleSheetLayoutView="100" workbookViewId="0">
      <selection activeCell="A29" sqref="A1:XFD29"/>
    </sheetView>
  </sheetViews>
  <sheetFormatPr defaultRowHeight="15" x14ac:dyDescent="0.25"/>
  <cols>
    <col min="1" max="1" width="15.42578125" customWidth="1"/>
    <col min="2" max="2" width="33" customWidth="1"/>
    <col min="3" max="3" width="9.140625" style="29"/>
    <col min="4" max="4" width="15.140625" style="38" customWidth="1"/>
    <col min="5" max="5" width="14.140625" style="38" customWidth="1"/>
    <col min="6" max="6" width="14.5703125" style="38" customWidth="1"/>
    <col min="7" max="7" width="13.28515625" style="38" customWidth="1"/>
    <col min="8" max="8" width="16.28515625" customWidth="1"/>
    <col min="11" max="11" width="46" customWidth="1"/>
    <col min="12" max="12" width="7.5703125" customWidth="1"/>
    <col min="13" max="13" width="10" customWidth="1"/>
    <col min="15" max="15" width="28" customWidth="1"/>
  </cols>
  <sheetData>
    <row r="1" spans="1:14" x14ac:dyDescent="0.25">
      <c r="C1" s="38"/>
    </row>
    <row r="2" spans="1:14" ht="15.75" x14ac:dyDescent="0.25">
      <c r="A2" s="152" t="s">
        <v>187</v>
      </c>
      <c r="B2" s="152"/>
      <c r="C2" s="152"/>
      <c r="D2" s="152"/>
      <c r="E2" s="152"/>
      <c r="F2" s="152"/>
      <c r="G2" s="152"/>
    </row>
    <row r="3" spans="1:14" ht="16.5" thickBot="1" x14ac:dyDescent="0.3">
      <c r="A3" s="66"/>
      <c r="B3" s="66"/>
      <c r="C3" s="66"/>
      <c r="D3" s="66"/>
      <c r="E3" s="66"/>
      <c r="F3" s="66"/>
      <c r="G3" s="66"/>
    </row>
    <row r="4" spans="1:14" ht="16.5" thickBot="1" x14ac:dyDescent="0.3">
      <c r="A4" s="175" t="s">
        <v>132</v>
      </c>
      <c r="B4" s="172" t="s">
        <v>0</v>
      </c>
      <c r="C4" s="80"/>
      <c r="D4" s="184" t="s">
        <v>135</v>
      </c>
      <c r="E4" s="185"/>
      <c r="F4" s="185"/>
      <c r="G4" s="175" t="s">
        <v>134</v>
      </c>
      <c r="H4" s="175" t="s">
        <v>131</v>
      </c>
    </row>
    <row r="5" spans="1:14" ht="26.25" thickBot="1" x14ac:dyDescent="0.3">
      <c r="A5" s="176"/>
      <c r="B5" s="173"/>
      <c r="C5" s="82" t="s">
        <v>133</v>
      </c>
      <c r="D5" s="2" t="s">
        <v>2</v>
      </c>
      <c r="E5" s="2" t="s">
        <v>3</v>
      </c>
      <c r="F5" s="76" t="s">
        <v>4</v>
      </c>
      <c r="G5" s="186"/>
      <c r="H5" s="176"/>
    </row>
    <row r="6" spans="1:14" ht="15.75" customHeight="1" thickBot="1" x14ac:dyDescent="0.3">
      <c r="A6" s="177"/>
      <c r="B6" s="174"/>
      <c r="C6" s="42" t="s">
        <v>6</v>
      </c>
      <c r="D6" s="2" t="s">
        <v>6</v>
      </c>
      <c r="E6" s="2" t="s">
        <v>6</v>
      </c>
      <c r="F6" s="76" t="s">
        <v>6</v>
      </c>
      <c r="G6" s="81" t="s">
        <v>7</v>
      </c>
      <c r="H6" s="186"/>
    </row>
    <row r="7" spans="1:14" ht="26.25" thickBot="1" x14ac:dyDescent="0.3">
      <c r="A7" s="85" t="s">
        <v>36</v>
      </c>
      <c r="B7" s="7"/>
      <c r="C7" s="24"/>
      <c r="D7" s="8"/>
      <c r="E7" s="8"/>
      <c r="F7" s="8"/>
      <c r="G7" s="77"/>
      <c r="H7" s="101"/>
    </row>
    <row r="8" spans="1:14" ht="15.75" thickBot="1" x14ac:dyDescent="0.3">
      <c r="A8" s="178" t="s">
        <v>9</v>
      </c>
      <c r="B8" s="30" t="s">
        <v>146</v>
      </c>
      <c r="C8" s="42">
        <v>250</v>
      </c>
      <c r="D8" s="37">
        <v>3.45</v>
      </c>
      <c r="E8" s="37">
        <v>4.95</v>
      </c>
      <c r="F8" s="37">
        <v>25.18</v>
      </c>
      <c r="G8" s="37">
        <v>159.07</v>
      </c>
      <c r="H8" s="102">
        <v>289</v>
      </c>
    </row>
    <row r="9" spans="1:14" ht="19.5" customHeight="1" thickBot="1" x14ac:dyDescent="0.3">
      <c r="A9" s="179"/>
      <c r="B9" s="30" t="s">
        <v>184</v>
      </c>
      <c r="C9" s="42">
        <v>200</v>
      </c>
      <c r="D9" s="37">
        <v>0.4</v>
      </c>
      <c r="E9" s="37">
        <v>0.3</v>
      </c>
      <c r="F9" s="37">
        <v>10.3</v>
      </c>
      <c r="G9" s="37">
        <v>45.5</v>
      </c>
      <c r="H9" s="102">
        <v>714</v>
      </c>
      <c r="I9" s="20"/>
      <c r="J9" s="20"/>
    </row>
    <row r="10" spans="1:14" ht="15.75" thickBot="1" x14ac:dyDescent="0.3">
      <c r="A10" s="179"/>
      <c r="B10" s="30" t="s">
        <v>190</v>
      </c>
      <c r="C10" s="42">
        <v>40</v>
      </c>
      <c r="D10" s="37">
        <v>2.0299999999999998</v>
      </c>
      <c r="E10" s="37">
        <v>0.21299999999999999</v>
      </c>
      <c r="F10" s="37">
        <v>13.12</v>
      </c>
      <c r="G10" s="37">
        <v>62.506999999999998</v>
      </c>
      <c r="H10" s="102" t="s">
        <v>177</v>
      </c>
      <c r="N10" s="10"/>
    </row>
    <row r="11" spans="1:14" ht="15.75" thickBot="1" x14ac:dyDescent="0.3">
      <c r="A11" s="179"/>
      <c r="B11" s="30" t="s">
        <v>147</v>
      </c>
      <c r="C11" s="42">
        <v>50</v>
      </c>
      <c r="D11" s="37">
        <v>4.8</v>
      </c>
      <c r="E11" s="37">
        <v>4.8</v>
      </c>
      <c r="F11" s="37">
        <v>36</v>
      </c>
      <c r="G11" s="37">
        <v>225</v>
      </c>
      <c r="H11" s="102" t="s">
        <v>177</v>
      </c>
    </row>
    <row r="12" spans="1:14" ht="15.75" thickBot="1" x14ac:dyDescent="0.3">
      <c r="A12" s="179"/>
      <c r="B12" s="30"/>
      <c r="C12" s="42"/>
      <c r="D12" s="37"/>
      <c r="E12" s="37"/>
      <c r="F12" s="37"/>
      <c r="G12" s="37"/>
      <c r="H12" s="102"/>
    </row>
    <row r="13" spans="1:14" ht="15.75" thickBot="1" x14ac:dyDescent="0.3">
      <c r="A13" s="179"/>
      <c r="B13" s="53" t="s">
        <v>15</v>
      </c>
      <c r="C13" s="33">
        <f>C11+C10+C9+C8</f>
        <v>540</v>
      </c>
      <c r="D13" s="33">
        <f t="shared" ref="D13:G13" si="0">D11+D10+D9+D8</f>
        <v>10.68</v>
      </c>
      <c r="E13" s="33">
        <f t="shared" si="0"/>
        <v>10.263</v>
      </c>
      <c r="F13" s="33">
        <f t="shared" si="0"/>
        <v>84.6</v>
      </c>
      <c r="G13" s="33">
        <f t="shared" si="0"/>
        <v>492.077</v>
      </c>
      <c r="H13" s="103"/>
    </row>
    <row r="14" spans="1:14" ht="15.75" thickBot="1" x14ac:dyDescent="0.3">
      <c r="A14" s="179"/>
      <c r="B14" s="53" t="s">
        <v>98</v>
      </c>
      <c r="C14" s="59"/>
      <c r="D14" s="33"/>
      <c r="E14" s="33"/>
      <c r="F14" s="33"/>
      <c r="G14" s="78"/>
      <c r="H14" s="103"/>
    </row>
    <row r="15" spans="1:14" ht="15.75" thickBot="1" x14ac:dyDescent="0.3">
      <c r="A15" s="179"/>
      <c r="B15" s="53"/>
      <c r="C15" s="59"/>
      <c r="D15" s="33"/>
      <c r="E15" s="33"/>
      <c r="F15" s="33"/>
      <c r="G15" s="78"/>
      <c r="H15" s="102"/>
    </row>
    <row r="16" spans="1:14" ht="15.75" thickBot="1" x14ac:dyDescent="0.3">
      <c r="A16" s="180"/>
      <c r="B16" s="74"/>
      <c r="C16" s="59"/>
      <c r="D16" s="33"/>
      <c r="E16" s="33"/>
      <c r="F16" s="33"/>
      <c r="G16" s="78"/>
      <c r="H16" s="102"/>
    </row>
    <row r="17" spans="1:8" ht="26.25" thickBot="1" x14ac:dyDescent="0.3">
      <c r="A17" s="84" t="s">
        <v>99</v>
      </c>
      <c r="B17" s="18"/>
      <c r="C17" s="19">
        <f t="shared" ref="C17" si="1">C13+C15+C16</f>
        <v>540</v>
      </c>
      <c r="D17" s="19">
        <f>D13+D15+D16</f>
        <v>10.68</v>
      </c>
      <c r="E17" s="19">
        <f t="shared" ref="E17:G17" si="2">E13+E15+E16</f>
        <v>10.263</v>
      </c>
      <c r="F17" s="19">
        <f t="shared" si="2"/>
        <v>84.6</v>
      </c>
      <c r="G17" s="79">
        <f t="shared" si="2"/>
        <v>492.077</v>
      </c>
      <c r="H17" s="86"/>
    </row>
    <row r="18" spans="1:8" ht="15.75" customHeight="1" x14ac:dyDescent="0.25">
      <c r="A18" s="181" t="s">
        <v>57</v>
      </c>
      <c r="B18" s="159" t="s">
        <v>189</v>
      </c>
      <c r="C18" s="126">
        <v>100</v>
      </c>
      <c r="D18" s="126"/>
      <c r="E18" s="126"/>
      <c r="F18" s="126"/>
      <c r="G18" s="126"/>
      <c r="H18" s="196">
        <v>82</v>
      </c>
    </row>
    <row r="19" spans="1:8" ht="15" customHeight="1" thickBot="1" x14ac:dyDescent="0.3">
      <c r="A19" s="182"/>
      <c r="B19" s="160"/>
      <c r="C19" s="37"/>
      <c r="D19" s="37">
        <v>1.5</v>
      </c>
      <c r="E19" s="37">
        <v>2.1800000000000002</v>
      </c>
      <c r="F19" s="37">
        <v>9.33</v>
      </c>
      <c r="G19" s="37">
        <v>62.98</v>
      </c>
      <c r="H19" s="197"/>
    </row>
    <row r="20" spans="1:8" ht="15.75" thickBot="1" x14ac:dyDescent="0.3">
      <c r="A20" s="182"/>
      <c r="B20" s="30" t="s">
        <v>89</v>
      </c>
      <c r="C20" s="37">
        <v>250</v>
      </c>
      <c r="D20" s="37">
        <v>2.6</v>
      </c>
      <c r="E20" s="37">
        <v>6.13</v>
      </c>
      <c r="F20" s="37">
        <v>17.03</v>
      </c>
      <c r="G20" s="37">
        <v>133.69</v>
      </c>
      <c r="H20" s="102">
        <v>154</v>
      </c>
    </row>
    <row r="21" spans="1:8" ht="15.75" customHeight="1" x14ac:dyDescent="0.25">
      <c r="A21" s="182"/>
      <c r="B21" s="153" t="s">
        <v>191</v>
      </c>
      <c r="C21" s="128" t="s">
        <v>143</v>
      </c>
      <c r="D21" s="128">
        <v>22.21</v>
      </c>
      <c r="E21" s="128">
        <v>11.65</v>
      </c>
      <c r="F21" s="128">
        <v>2.99</v>
      </c>
      <c r="G21" s="128">
        <v>205.65</v>
      </c>
      <c r="H21" s="109">
        <v>358</v>
      </c>
    </row>
    <row r="22" spans="1:8" ht="15" customHeight="1" thickBot="1" x14ac:dyDescent="0.3">
      <c r="A22" s="182"/>
      <c r="B22" s="154"/>
      <c r="C22" s="42"/>
      <c r="D22" s="42"/>
      <c r="E22" s="42"/>
      <c r="F22" s="42"/>
      <c r="G22" s="42"/>
      <c r="H22" s="106"/>
    </row>
    <row r="23" spans="1:8" ht="15.75" thickBot="1" x14ac:dyDescent="0.3">
      <c r="A23" s="182"/>
      <c r="B23" s="30" t="s">
        <v>185</v>
      </c>
      <c r="C23" s="37">
        <v>150</v>
      </c>
      <c r="D23" s="37">
        <v>3.95</v>
      </c>
      <c r="E23" s="37">
        <v>8.4700000000000006</v>
      </c>
      <c r="F23" s="37">
        <v>26.65</v>
      </c>
      <c r="G23" s="37">
        <v>198.65</v>
      </c>
      <c r="H23" s="102">
        <v>525</v>
      </c>
    </row>
    <row r="24" spans="1:8" x14ac:dyDescent="0.25">
      <c r="A24" s="182"/>
      <c r="B24" s="40"/>
      <c r="C24" s="126"/>
      <c r="D24" s="126"/>
      <c r="E24" s="126"/>
      <c r="F24" s="126"/>
      <c r="G24" s="126"/>
      <c r="H24" s="107"/>
    </row>
    <row r="25" spans="1:8" ht="15.75" thickBot="1" x14ac:dyDescent="0.3">
      <c r="A25" s="182"/>
      <c r="B25" s="39" t="s">
        <v>121</v>
      </c>
      <c r="C25" s="42">
        <v>200</v>
      </c>
      <c r="D25" s="42">
        <v>1</v>
      </c>
      <c r="E25" s="42">
        <v>0.2</v>
      </c>
      <c r="F25" s="42">
        <v>20.2</v>
      </c>
      <c r="G25" s="42">
        <v>86.6</v>
      </c>
      <c r="H25" s="102" t="s">
        <v>177</v>
      </c>
    </row>
    <row r="26" spans="1:8" ht="15.75" thickBot="1" x14ac:dyDescent="0.3">
      <c r="A26" s="182"/>
      <c r="B26" s="30" t="s">
        <v>46</v>
      </c>
      <c r="C26" s="37">
        <v>80</v>
      </c>
      <c r="D26" s="37">
        <v>2.64</v>
      </c>
      <c r="E26" s="37">
        <v>0.48</v>
      </c>
      <c r="F26" s="37">
        <v>13.68</v>
      </c>
      <c r="G26" s="37">
        <v>69.599999999999994</v>
      </c>
      <c r="H26" s="107" t="s">
        <v>177</v>
      </c>
    </row>
    <row r="27" spans="1:8" ht="15.75" thickBot="1" x14ac:dyDescent="0.3">
      <c r="A27" s="183"/>
      <c r="B27" s="30"/>
      <c r="C27" s="37"/>
      <c r="D27" s="37"/>
      <c r="E27" s="37"/>
      <c r="F27" s="37"/>
      <c r="G27" s="37"/>
      <c r="H27" s="107"/>
    </row>
    <row r="28" spans="1:8" ht="15.75" thickBot="1" x14ac:dyDescent="0.3">
      <c r="A28" s="96" t="s">
        <v>136</v>
      </c>
      <c r="B28" s="18"/>
      <c r="C28" s="19">
        <f>SUM(C18:C27)</f>
        <v>780</v>
      </c>
      <c r="D28" s="19">
        <f t="shared" ref="D28:G28" si="3">SUM(D18:D27)</f>
        <v>33.9</v>
      </c>
      <c r="E28" s="19">
        <f t="shared" si="3"/>
        <v>29.11</v>
      </c>
      <c r="F28" s="19">
        <f t="shared" si="3"/>
        <v>89.88</v>
      </c>
      <c r="G28" s="79">
        <f t="shared" si="3"/>
        <v>757.17000000000007</v>
      </c>
      <c r="H28" s="86"/>
    </row>
    <row r="29" spans="1:8" ht="15.75" thickBot="1" x14ac:dyDescent="0.3">
      <c r="A29" s="97" t="s">
        <v>137</v>
      </c>
      <c r="B29" s="98"/>
      <c r="C29" s="99">
        <f>(C17+C28)</f>
        <v>1320</v>
      </c>
      <c r="D29" s="99">
        <f t="shared" ref="D29:G29" si="4">(D17+D28)</f>
        <v>44.58</v>
      </c>
      <c r="E29" s="99">
        <f t="shared" si="4"/>
        <v>39.372999999999998</v>
      </c>
      <c r="F29" s="99">
        <f t="shared" si="4"/>
        <v>174.48</v>
      </c>
      <c r="G29" s="99">
        <f t="shared" si="4"/>
        <v>1249.2470000000001</v>
      </c>
      <c r="H29" s="87"/>
    </row>
    <row r="30" spans="1:8" x14ac:dyDescent="0.25">
      <c r="C30"/>
      <c r="D30"/>
      <c r="E30"/>
      <c r="F30"/>
      <c r="G30"/>
    </row>
    <row r="31" spans="1:8" x14ac:dyDescent="0.25">
      <c r="C31"/>
      <c r="D31"/>
      <c r="E31"/>
      <c r="F31"/>
      <c r="G31"/>
    </row>
    <row r="32" spans="1:8" x14ac:dyDescent="0.25">
      <c r="C32"/>
      <c r="D32"/>
      <c r="E32"/>
      <c r="F32"/>
      <c r="G32"/>
    </row>
    <row r="33" customFormat="1" x14ac:dyDescent="0.25"/>
    <row r="34" customFormat="1" x14ac:dyDescent="0.25"/>
    <row r="35" customFormat="1" x14ac:dyDescent="0.25"/>
    <row r="36" customFormat="1" x14ac:dyDescent="0.25"/>
    <row r="37" customFormat="1" x14ac:dyDescent="0.25"/>
    <row r="38" customFormat="1" x14ac:dyDescent="0.25"/>
    <row r="39" customFormat="1" ht="19.5" customHeight="1" x14ac:dyDescent="0.25"/>
    <row r="40" customFormat="1" ht="17.25" customHeight="1" x14ac:dyDescent="0.25"/>
    <row r="41" customFormat="1" x14ac:dyDescent="0.25"/>
    <row r="42" customFormat="1" x14ac:dyDescent="0.25"/>
    <row r="43" customFormat="1" ht="20.25" customHeight="1" x14ac:dyDescent="0.25"/>
    <row r="44" customFormat="1" ht="20.25" customHeight="1" x14ac:dyDescent="0.25"/>
    <row r="45" customFormat="1" ht="19.5" customHeight="1" x14ac:dyDescent="0.25"/>
    <row r="46" customFormat="1" x14ac:dyDescent="0.25"/>
    <row r="47" customFormat="1" ht="18" customHeight="1" x14ac:dyDescent="0.25"/>
    <row r="48" customFormat="1" x14ac:dyDescent="0.25"/>
    <row r="49" customFormat="1" ht="15.75" customHeigh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  <row r="65" customFormat="1" x14ac:dyDescent="0.25"/>
    <row r="66" customFormat="1" x14ac:dyDescent="0.25"/>
    <row r="67" customFormat="1" x14ac:dyDescent="0.25"/>
    <row r="68" customFormat="1" x14ac:dyDescent="0.25"/>
    <row r="69" customFormat="1" x14ac:dyDescent="0.25"/>
    <row r="70" customFormat="1" x14ac:dyDescent="0.25"/>
    <row r="71" customFormat="1" x14ac:dyDescent="0.25"/>
    <row r="72" customFormat="1" x14ac:dyDescent="0.25"/>
    <row r="73" customFormat="1" x14ac:dyDescent="0.25"/>
    <row r="74" customFormat="1" x14ac:dyDescent="0.25"/>
    <row r="75" customFormat="1" x14ac:dyDescent="0.25"/>
    <row r="76" customFormat="1" x14ac:dyDescent="0.25"/>
    <row r="77" customFormat="1" x14ac:dyDescent="0.25"/>
    <row r="78" customFormat="1" x14ac:dyDescent="0.25"/>
    <row r="79" customFormat="1" x14ac:dyDescent="0.25"/>
    <row r="80" customFormat="1" x14ac:dyDescent="0.25"/>
    <row r="81" customFormat="1" x14ac:dyDescent="0.25"/>
    <row r="82" customFormat="1" x14ac:dyDescent="0.25"/>
    <row r="83" customFormat="1" x14ac:dyDescent="0.25"/>
    <row r="84" customFormat="1" x14ac:dyDescent="0.25"/>
    <row r="85" customFormat="1" x14ac:dyDescent="0.25"/>
    <row r="86" customFormat="1" x14ac:dyDescent="0.25"/>
    <row r="87" customFormat="1" x14ac:dyDescent="0.25"/>
    <row r="88" customFormat="1" x14ac:dyDescent="0.25"/>
    <row r="89" customFormat="1" x14ac:dyDescent="0.25"/>
    <row r="90" customFormat="1" x14ac:dyDescent="0.25"/>
    <row r="91" customFormat="1" x14ac:dyDescent="0.25"/>
    <row r="92" customFormat="1" x14ac:dyDescent="0.25"/>
    <row r="93" customFormat="1" x14ac:dyDescent="0.25"/>
    <row r="94" customFormat="1" x14ac:dyDescent="0.25"/>
    <row r="95" customFormat="1" x14ac:dyDescent="0.25"/>
    <row r="96" customFormat="1" x14ac:dyDescent="0.25"/>
    <row r="97" customFormat="1" x14ac:dyDescent="0.25"/>
    <row r="98" customFormat="1" x14ac:dyDescent="0.25"/>
    <row r="99" customFormat="1" x14ac:dyDescent="0.25"/>
    <row r="100" customFormat="1" x14ac:dyDescent="0.25"/>
    <row r="101" customFormat="1" x14ac:dyDescent="0.25"/>
    <row r="102" customFormat="1" x14ac:dyDescent="0.25"/>
    <row r="103" customFormat="1" x14ac:dyDescent="0.25"/>
    <row r="104" customFormat="1" x14ac:dyDescent="0.25"/>
    <row r="105" customFormat="1" x14ac:dyDescent="0.25"/>
    <row r="106" customFormat="1" x14ac:dyDescent="0.25"/>
    <row r="107" customFormat="1" x14ac:dyDescent="0.25"/>
    <row r="108" customFormat="1" x14ac:dyDescent="0.25"/>
    <row r="109" customFormat="1" x14ac:dyDescent="0.25"/>
    <row r="110" customFormat="1" x14ac:dyDescent="0.25"/>
    <row r="111" customFormat="1" x14ac:dyDescent="0.25"/>
    <row r="112" customFormat="1" x14ac:dyDescent="0.25"/>
    <row r="113" spans="2:13" x14ac:dyDescent="0.25">
      <c r="C113"/>
      <c r="D113"/>
      <c r="E113"/>
      <c r="F113"/>
      <c r="G113"/>
    </row>
    <row r="114" spans="2:13" x14ac:dyDescent="0.25">
      <c r="C114"/>
      <c r="D114"/>
      <c r="E114"/>
      <c r="F114"/>
      <c r="G114"/>
    </row>
    <row r="115" spans="2:13" x14ac:dyDescent="0.25">
      <c r="C115"/>
      <c r="D115"/>
      <c r="E115"/>
      <c r="F115"/>
      <c r="G115"/>
    </row>
    <row r="116" spans="2:13" x14ac:dyDescent="0.25">
      <c r="C116"/>
      <c r="D116"/>
      <c r="E116"/>
      <c r="F116"/>
      <c r="G116"/>
    </row>
    <row r="117" spans="2:13" x14ac:dyDescent="0.25">
      <c r="C117"/>
      <c r="D117"/>
      <c r="E117"/>
      <c r="F117"/>
      <c r="G117"/>
    </row>
    <row r="118" spans="2:13" x14ac:dyDescent="0.25">
      <c r="C118"/>
      <c r="D118"/>
      <c r="E118"/>
      <c r="F118"/>
      <c r="G118"/>
    </row>
    <row r="119" spans="2:13" x14ac:dyDescent="0.25">
      <c r="C119"/>
      <c r="D119"/>
      <c r="E119"/>
      <c r="F119"/>
      <c r="G119"/>
    </row>
    <row r="120" spans="2:13" ht="17.25" customHeight="1" x14ac:dyDescent="0.25">
      <c r="C120"/>
      <c r="D120"/>
      <c r="E120"/>
      <c r="F120"/>
      <c r="G120"/>
      <c r="L120" s="21"/>
      <c r="M120" s="22"/>
    </row>
    <row r="121" spans="2:13" x14ac:dyDescent="0.25">
      <c r="C121"/>
      <c r="D121"/>
      <c r="E121"/>
      <c r="F121"/>
      <c r="G121"/>
      <c r="L121" s="21"/>
      <c r="M121" s="22"/>
    </row>
    <row r="122" spans="2:13" x14ac:dyDescent="0.25">
      <c r="C122"/>
      <c r="D122"/>
      <c r="E122"/>
      <c r="F122"/>
      <c r="G122"/>
    </row>
    <row r="123" spans="2:13" x14ac:dyDescent="0.25">
      <c r="C123"/>
      <c r="D123"/>
      <c r="E123"/>
      <c r="F123"/>
      <c r="G123"/>
    </row>
    <row r="124" spans="2:13" x14ac:dyDescent="0.25">
      <c r="C124"/>
      <c r="D124"/>
      <c r="E124"/>
      <c r="F124"/>
      <c r="G124"/>
    </row>
    <row r="125" spans="2:13" x14ac:dyDescent="0.25">
      <c r="C125"/>
      <c r="D125"/>
      <c r="E125"/>
      <c r="F125"/>
      <c r="G125"/>
    </row>
    <row r="126" spans="2:13" x14ac:dyDescent="0.25">
      <c r="M126" s="20"/>
    </row>
    <row r="127" spans="2:13" x14ac:dyDescent="0.25">
      <c r="B127" s="29"/>
      <c r="D127" s="54"/>
      <c r="E127" s="54"/>
      <c r="F127" s="54"/>
      <c r="G127" s="54"/>
      <c r="H127" s="29"/>
      <c r="I127" s="29"/>
      <c r="M127" s="20"/>
    </row>
    <row r="128" spans="2:13" x14ac:dyDescent="0.25">
      <c r="B128" s="29"/>
      <c r="C128" s="28"/>
      <c r="D128" s="55"/>
      <c r="E128" s="55"/>
      <c r="F128" s="55"/>
      <c r="G128" s="55"/>
      <c r="H128" s="23"/>
      <c r="I128" s="29"/>
      <c r="M128" s="20"/>
    </row>
    <row r="129" spans="2:13" x14ac:dyDescent="0.25">
      <c r="B129" s="29"/>
      <c r="C129" s="28"/>
      <c r="D129" s="56"/>
      <c r="E129" s="56"/>
      <c r="F129" s="56"/>
      <c r="G129" s="56"/>
      <c r="H129" s="29"/>
      <c r="I129" s="29"/>
      <c r="M129" s="20"/>
    </row>
    <row r="130" spans="2:13" x14ac:dyDescent="0.25">
      <c r="B130" s="29"/>
      <c r="D130" s="54"/>
      <c r="E130" s="54"/>
      <c r="F130" s="54"/>
      <c r="G130" s="54"/>
      <c r="H130" s="29"/>
      <c r="I130" s="29"/>
      <c r="M130" s="20"/>
    </row>
    <row r="131" spans="2:13" x14ac:dyDescent="0.25">
      <c r="B131" s="29"/>
      <c r="C131" s="57"/>
      <c r="D131" s="55"/>
      <c r="E131" s="55"/>
      <c r="F131" s="55"/>
      <c r="G131" s="55"/>
      <c r="H131" s="29"/>
      <c r="I131" s="29"/>
    </row>
    <row r="132" spans="2:13" x14ac:dyDescent="0.25">
      <c r="B132" s="29"/>
      <c r="D132" s="54"/>
      <c r="E132" s="54"/>
      <c r="F132" s="54"/>
      <c r="G132" s="54"/>
      <c r="H132" s="29"/>
      <c r="I132" s="29"/>
    </row>
    <row r="133" spans="2:13" x14ac:dyDescent="0.25">
      <c r="B133" s="29"/>
      <c r="D133" s="54"/>
      <c r="E133" s="54"/>
      <c r="F133" s="54"/>
      <c r="G133" s="54"/>
      <c r="H133" s="29"/>
      <c r="I133" s="29"/>
      <c r="M133" s="23"/>
    </row>
    <row r="134" spans="2:13" x14ac:dyDescent="0.25">
      <c r="B134" s="29"/>
      <c r="C134" s="57"/>
      <c r="D134" s="55"/>
      <c r="E134" s="55"/>
      <c r="F134" s="55"/>
      <c r="G134" s="55"/>
      <c r="H134" s="29"/>
      <c r="I134" s="29"/>
      <c r="K134" s="23"/>
    </row>
    <row r="135" spans="2:13" x14ac:dyDescent="0.25">
      <c r="B135" s="29"/>
      <c r="D135" s="54"/>
      <c r="E135" s="54"/>
      <c r="F135" s="54"/>
      <c r="G135" s="54"/>
      <c r="H135" s="29"/>
      <c r="I135" s="29"/>
      <c r="K135" s="36"/>
    </row>
    <row r="136" spans="2:13" x14ac:dyDescent="0.25">
      <c r="B136" s="29"/>
      <c r="C136" s="57"/>
      <c r="D136" s="55"/>
      <c r="E136" s="55"/>
      <c r="F136" s="55"/>
      <c r="G136" s="55"/>
      <c r="H136" s="29"/>
      <c r="I136" s="29"/>
      <c r="M136" s="20"/>
    </row>
    <row r="137" spans="2:13" x14ac:dyDescent="0.25">
      <c r="B137" s="29"/>
      <c r="D137" s="55"/>
      <c r="E137" s="55"/>
      <c r="F137" s="55"/>
      <c r="G137" s="55"/>
      <c r="H137" s="29"/>
      <c r="I137" s="29"/>
    </row>
    <row r="138" spans="2:13" x14ac:dyDescent="0.25">
      <c r="B138" s="29"/>
      <c r="C138" s="57"/>
      <c r="D138" s="55"/>
      <c r="E138" s="55"/>
      <c r="F138" s="55"/>
      <c r="G138" s="55"/>
      <c r="H138" s="29"/>
      <c r="I138" s="29"/>
      <c r="M138" s="20"/>
    </row>
    <row r="139" spans="2:13" x14ac:dyDescent="0.25">
      <c r="B139" s="29"/>
      <c r="D139" s="54"/>
      <c r="E139" s="54"/>
      <c r="F139" s="54"/>
      <c r="G139" s="54"/>
      <c r="H139" s="29"/>
      <c r="I139" s="29"/>
    </row>
    <row r="140" spans="2:13" x14ac:dyDescent="0.25">
      <c r="B140" s="29"/>
      <c r="D140" s="54"/>
      <c r="E140" s="54"/>
      <c r="F140" s="54"/>
      <c r="G140" s="54"/>
      <c r="H140" s="29"/>
      <c r="I140" s="29"/>
      <c r="M140" s="26"/>
    </row>
    <row r="141" spans="2:13" x14ac:dyDescent="0.25">
      <c r="B141" s="29"/>
      <c r="D141" s="54"/>
      <c r="E141" s="54"/>
      <c r="F141" s="54"/>
      <c r="G141" s="54"/>
      <c r="H141" s="29"/>
      <c r="I141" s="29"/>
      <c r="K141" s="36"/>
    </row>
    <row r="142" spans="2:13" x14ac:dyDescent="0.25">
      <c r="B142" s="29"/>
      <c r="D142" s="54"/>
      <c r="E142" s="54"/>
      <c r="F142" s="54"/>
      <c r="G142" s="54"/>
      <c r="H142" s="29"/>
      <c r="I142" s="29"/>
      <c r="K142" s="20"/>
    </row>
    <row r="143" spans="2:13" x14ac:dyDescent="0.25">
      <c r="B143" s="29"/>
      <c r="D143" s="54"/>
      <c r="E143" s="54"/>
      <c r="F143" s="54"/>
      <c r="G143" s="54"/>
      <c r="H143" s="29"/>
      <c r="I143" s="29"/>
    </row>
    <row r="144" spans="2:13" x14ac:dyDescent="0.25">
      <c r="B144" s="29"/>
      <c r="D144" s="54"/>
      <c r="E144" s="54"/>
      <c r="F144" s="54"/>
      <c r="G144" s="54"/>
      <c r="H144" s="29"/>
      <c r="I144" s="29"/>
      <c r="K144" s="35"/>
      <c r="M144" s="20"/>
    </row>
  </sheetData>
  <mergeCells count="11">
    <mergeCell ref="H4:H6"/>
    <mergeCell ref="A2:G2"/>
    <mergeCell ref="A4:A6"/>
    <mergeCell ref="B4:B6"/>
    <mergeCell ref="D4:F4"/>
    <mergeCell ref="G4:G5"/>
    <mergeCell ref="H18:H19"/>
    <mergeCell ref="A8:A16"/>
    <mergeCell ref="A18:A27"/>
    <mergeCell ref="B18:B19"/>
    <mergeCell ref="B21:B22"/>
  </mergeCells>
  <pageMargins left="0.19685039370078741" right="0.19685039370078741" top="0.19685039370078741" bottom="0.19685039370078741" header="0.31496062992125984" footer="0.31496062992125984"/>
  <pageSetup paperSize="9" orientation="landscape" r:id="rId1"/>
  <rowBreaks count="1" manualBreakCount="1">
    <brk id="29" max="13" man="1"/>
  </rowBreaks>
  <colBreaks count="1" manualBreakCount="1">
    <brk id="8" max="128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144"/>
  <sheetViews>
    <sheetView view="pageBreakPreview" zoomScaleSheetLayoutView="100" workbookViewId="0">
      <selection activeCell="A29" sqref="A1:XFD29"/>
    </sheetView>
  </sheetViews>
  <sheetFormatPr defaultRowHeight="15" x14ac:dyDescent="0.25"/>
  <cols>
    <col min="1" max="1" width="15.42578125" customWidth="1"/>
    <col min="2" max="2" width="33" customWidth="1"/>
    <col min="3" max="3" width="9.140625" style="29"/>
    <col min="4" max="4" width="15.42578125" style="38" customWidth="1"/>
    <col min="5" max="5" width="14.28515625" style="38" customWidth="1"/>
    <col min="6" max="6" width="15.7109375" style="38" customWidth="1"/>
    <col min="7" max="7" width="9.140625" style="38" customWidth="1"/>
    <col min="8" max="8" width="16.28515625" customWidth="1"/>
    <col min="11" max="11" width="46" customWidth="1"/>
    <col min="12" max="12" width="7.5703125" customWidth="1"/>
    <col min="13" max="13" width="10" customWidth="1"/>
    <col min="15" max="15" width="28" customWidth="1"/>
  </cols>
  <sheetData>
    <row r="1" spans="1:14" x14ac:dyDescent="0.25">
      <c r="C1" s="38"/>
    </row>
    <row r="2" spans="1:14" ht="15.75" x14ac:dyDescent="0.25">
      <c r="A2" s="152" t="s">
        <v>187</v>
      </c>
      <c r="B2" s="152"/>
      <c r="C2" s="152"/>
      <c r="D2" s="152"/>
      <c r="E2" s="152"/>
      <c r="F2" s="152"/>
      <c r="G2" s="152"/>
    </row>
    <row r="3" spans="1:14" ht="16.5" thickBot="1" x14ac:dyDescent="0.3">
      <c r="A3" s="66"/>
      <c r="B3" s="66"/>
      <c r="C3" s="66"/>
      <c r="D3" s="66"/>
      <c r="E3" s="66"/>
      <c r="F3" s="66"/>
      <c r="G3" s="66"/>
    </row>
    <row r="4" spans="1:14" ht="16.5" thickBot="1" x14ac:dyDescent="0.3">
      <c r="A4" s="175" t="s">
        <v>132</v>
      </c>
      <c r="B4" s="172" t="s">
        <v>0</v>
      </c>
      <c r="C4" s="80"/>
      <c r="D4" s="184" t="s">
        <v>135</v>
      </c>
      <c r="E4" s="185"/>
      <c r="F4" s="185"/>
      <c r="G4" s="175" t="s">
        <v>134</v>
      </c>
      <c r="H4" s="175" t="s">
        <v>131</v>
      </c>
    </row>
    <row r="5" spans="1:14" ht="26.25" thickBot="1" x14ac:dyDescent="0.3">
      <c r="A5" s="176"/>
      <c r="B5" s="173"/>
      <c r="C5" s="82" t="s">
        <v>133</v>
      </c>
      <c r="D5" s="2" t="s">
        <v>2</v>
      </c>
      <c r="E5" s="2" t="s">
        <v>3</v>
      </c>
      <c r="F5" s="76" t="s">
        <v>4</v>
      </c>
      <c r="G5" s="186"/>
      <c r="H5" s="176"/>
    </row>
    <row r="6" spans="1:14" ht="15.75" customHeight="1" thickBot="1" x14ac:dyDescent="0.3">
      <c r="A6" s="177"/>
      <c r="B6" s="174"/>
      <c r="C6" s="42" t="s">
        <v>6</v>
      </c>
      <c r="D6" s="2" t="s">
        <v>6</v>
      </c>
      <c r="E6" s="2" t="s">
        <v>6</v>
      </c>
      <c r="F6" s="76" t="s">
        <v>6</v>
      </c>
      <c r="G6" s="81" t="s">
        <v>7</v>
      </c>
      <c r="H6" s="186"/>
    </row>
    <row r="7" spans="1:14" ht="15.75" thickBot="1" x14ac:dyDescent="0.3">
      <c r="A7" s="85" t="s">
        <v>37</v>
      </c>
      <c r="B7" s="7"/>
      <c r="C7" s="24"/>
      <c r="D7" s="8"/>
      <c r="E7" s="8"/>
      <c r="F7" s="8"/>
      <c r="G7" s="77"/>
      <c r="H7" s="101"/>
    </row>
    <row r="8" spans="1:14" ht="15.75" thickBot="1" x14ac:dyDescent="0.3">
      <c r="A8" s="178" t="s">
        <v>9</v>
      </c>
      <c r="B8" s="30"/>
      <c r="C8" s="42"/>
      <c r="D8" s="37"/>
      <c r="E8" s="37"/>
      <c r="F8" s="37"/>
      <c r="G8" s="37"/>
      <c r="H8" s="102"/>
    </row>
    <row r="9" spans="1:14" ht="0.75" customHeight="1" thickBot="1" x14ac:dyDescent="0.3">
      <c r="A9" s="179"/>
      <c r="B9" s="30" t="s">
        <v>155</v>
      </c>
      <c r="C9" s="42">
        <v>20</v>
      </c>
      <c r="D9" s="37">
        <v>1.5</v>
      </c>
      <c r="E9" s="37">
        <v>0</v>
      </c>
      <c r="F9" s="37">
        <v>11.4</v>
      </c>
      <c r="G9" s="37">
        <v>51.6</v>
      </c>
      <c r="H9" s="110"/>
      <c r="I9" s="20"/>
      <c r="J9" s="20"/>
    </row>
    <row r="10" spans="1:14" ht="16.5" hidden="1" customHeight="1" thickBot="1" x14ac:dyDescent="0.3">
      <c r="A10" s="179"/>
      <c r="B10" s="30" t="s">
        <v>21</v>
      </c>
      <c r="C10" s="42">
        <v>200</v>
      </c>
      <c r="D10" s="37">
        <v>0.2</v>
      </c>
      <c r="E10" s="37">
        <v>0.01</v>
      </c>
      <c r="F10" s="37">
        <v>15.05</v>
      </c>
      <c r="G10" s="37">
        <v>61.29</v>
      </c>
      <c r="H10" s="106"/>
      <c r="N10" s="10"/>
    </row>
    <row r="11" spans="1:14" ht="15.75" thickBot="1" x14ac:dyDescent="0.3">
      <c r="A11" s="179"/>
      <c r="B11" s="30" t="s">
        <v>178</v>
      </c>
      <c r="C11" s="42">
        <v>200</v>
      </c>
      <c r="D11" s="37">
        <v>17.920000000000002</v>
      </c>
      <c r="E11" s="37">
        <v>20.56</v>
      </c>
      <c r="F11" s="37">
        <v>13.19</v>
      </c>
      <c r="G11" s="37">
        <v>429.51</v>
      </c>
      <c r="H11" s="102">
        <v>326</v>
      </c>
    </row>
    <row r="12" spans="1:14" ht="15.75" thickBot="1" x14ac:dyDescent="0.3">
      <c r="A12" s="179"/>
      <c r="B12" s="30" t="s">
        <v>163</v>
      </c>
      <c r="C12" s="42">
        <v>20</v>
      </c>
      <c r="D12" s="37">
        <v>1.5</v>
      </c>
      <c r="E12" s="37">
        <v>0</v>
      </c>
      <c r="F12" s="37">
        <v>11.4</v>
      </c>
      <c r="G12" s="37">
        <v>51.6</v>
      </c>
      <c r="H12" s="102">
        <v>583</v>
      </c>
    </row>
    <row r="13" spans="1:14" ht="15.75" thickBot="1" x14ac:dyDescent="0.3">
      <c r="A13" s="179"/>
      <c r="B13" s="30" t="s">
        <v>21</v>
      </c>
      <c r="C13" s="42">
        <v>200</v>
      </c>
      <c r="D13" s="37">
        <v>0.2</v>
      </c>
      <c r="E13" s="37">
        <v>0.01</v>
      </c>
      <c r="F13" s="37">
        <v>15.05</v>
      </c>
      <c r="G13" s="37">
        <v>61.29</v>
      </c>
      <c r="H13" s="102">
        <v>713</v>
      </c>
    </row>
    <row r="14" spans="1:14" ht="15.75" thickBot="1" x14ac:dyDescent="0.3">
      <c r="A14" s="179"/>
      <c r="B14" s="30"/>
      <c r="C14" s="42"/>
      <c r="D14" s="37"/>
      <c r="E14" s="37"/>
      <c r="F14" s="37"/>
      <c r="G14" s="37"/>
      <c r="H14" s="102"/>
    </row>
    <row r="15" spans="1:14" ht="15.75" thickBot="1" x14ac:dyDescent="0.3">
      <c r="A15" s="179"/>
      <c r="B15" s="53" t="s">
        <v>15</v>
      </c>
      <c r="C15" s="33">
        <f>C13+C12+C11</f>
        <v>420</v>
      </c>
      <c r="D15" s="33">
        <f t="shared" ref="D15:G15" si="0">D13+D12+D11</f>
        <v>19.62</v>
      </c>
      <c r="E15" s="33">
        <f t="shared" si="0"/>
        <v>20.57</v>
      </c>
      <c r="F15" s="33">
        <f t="shared" si="0"/>
        <v>39.64</v>
      </c>
      <c r="G15" s="33">
        <f t="shared" si="0"/>
        <v>542.4</v>
      </c>
      <c r="H15" s="103"/>
    </row>
    <row r="16" spans="1:14" ht="15.75" thickBot="1" x14ac:dyDescent="0.3">
      <c r="A16" s="179"/>
      <c r="B16" s="53" t="s">
        <v>98</v>
      </c>
      <c r="C16" s="59"/>
      <c r="D16" s="33"/>
      <c r="E16" s="33"/>
      <c r="F16" s="33"/>
      <c r="G16" s="78"/>
      <c r="H16" s="103"/>
    </row>
    <row r="17" spans="1:8" ht="15.75" thickBot="1" x14ac:dyDescent="0.3">
      <c r="A17" s="179"/>
      <c r="B17" s="53"/>
      <c r="C17" s="59"/>
      <c r="D17" s="33"/>
      <c r="E17" s="33"/>
      <c r="F17" s="33"/>
      <c r="G17" s="78"/>
      <c r="H17" s="102"/>
    </row>
    <row r="18" spans="1:8" ht="15.75" thickBot="1" x14ac:dyDescent="0.3">
      <c r="A18" s="180"/>
      <c r="B18" s="74" t="s">
        <v>152</v>
      </c>
      <c r="C18" s="59">
        <v>200</v>
      </c>
      <c r="D18" s="33">
        <v>5.4</v>
      </c>
      <c r="E18" s="33">
        <v>4.4000000000000004</v>
      </c>
      <c r="F18" s="33">
        <v>8.8000000000000007</v>
      </c>
      <c r="G18" s="78">
        <v>96.4</v>
      </c>
      <c r="H18" s="102"/>
    </row>
    <row r="19" spans="1:8" ht="26.25" thickBot="1" x14ac:dyDescent="0.3">
      <c r="A19" s="84" t="s">
        <v>99</v>
      </c>
      <c r="B19" s="18"/>
      <c r="C19" s="19">
        <f t="shared" ref="C19" si="1">C15+C17+C18</f>
        <v>620</v>
      </c>
      <c r="D19" s="19">
        <f>D15+D17+D18</f>
        <v>25.020000000000003</v>
      </c>
      <c r="E19" s="19">
        <f t="shared" ref="E19:G19" si="2">E15+E17+E18</f>
        <v>24.97</v>
      </c>
      <c r="F19" s="19">
        <f t="shared" si="2"/>
        <v>48.44</v>
      </c>
      <c r="G19" s="79">
        <f t="shared" si="2"/>
        <v>638.79999999999995</v>
      </c>
      <c r="H19" s="86"/>
    </row>
    <row r="20" spans="1:8" ht="26.25" thickBot="1" x14ac:dyDescent="0.3">
      <c r="A20" s="181" t="s">
        <v>57</v>
      </c>
      <c r="B20" s="30" t="s">
        <v>195</v>
      </c>
      <c r="C20" s="37">
        <v>100</v>
      </c>
      <c r="D20" s="37"/>
      <c r="E20" s="37"/>
      <c r="F20" s="37"/>
      <c r="G20" s="37"/>
      <c r="H20" s="102">
        <v>61</v>
      </c>
    </row>
    <row r="21" spans="1:8" ht="15" customHeight="1" thickBot="1" x14ac:dyDescent="0.3">
      <c r="A21" s="182"/>
      <c r="B21" s="30" t="s">
        <v>93</v>
      </c>
      <c r="C21" s="37">
        <v>250</v>
      </c>
      <c r="D21" s="37">
        <v>2.21</v>
      </c>
      <c r="E21" s="37">
        <v>3.31</v>
      </c>
      <c r="F21" s="37">
        <v>15.92</v>
      </c>
      <c r="G21" s="37">
        <v>102.363</v>
      </c>
      <c r="H21" s="102">
        <v>162</v>
      </c>
    </row>
    <row r="22" spans="1:8" ht="15.75" thickBot="1" x14ac:dyDescent="0.3">
      <c r="A22" s="182"/>
      <c r="B22" s="30" t="s">
        <v>159</v>
      </c>
      <c r="C22" s="37">
        <v>150</v>
      </c>
      <c r="D22" s="37">
        <v>6.6</v>
      </c>
      <c r="E22" s="37">
        <v>5.72</v>
      </c>
      <c r="F22" s="37">
        <v>39.880000000000003</v>
      </c>
      <c r="G22" s="37">
        <v>229.5</v>
      </c>
      <c r="H22" s="102">
        <v>513</v>
      </c>
    </row>
    <row r="23" spans="1:8" ht="15.75" thickBot="1" x14ac:dyDescent="0.3">
      <c r="A23" s="182"/>
      <c r="B23" s="39" t="s">
        <v>141</v>
      </c>
      <c r="C23" s="42" t="s">
        <v>143</v>
      </c>
      <c r="D23" s="42">
        <v>16.2</v>
      </c>
      <c r="E23" s="42">
        <v>12.38</v>
      </c>
      <c r="F23" s="42">
        <v>11.3</v>
      </c>
      <c r="G23" s="42">
        <v>228</v>
      </c>
      <c r="H23" s="106">
        <v>438</v>
      </c>
    </row>
    <row r="24" spans="1:8" ht="6.75" customHeight="1" x14ac:dyDescent="0.25">
      <c r="A24" s="182"/>
      <c r="B24" s="40"/>
      <c r="C24" s="126"/>
      <c r="D24" s="40"/>
      <c r="E24" s="40"/>
      <c r="F24" s="40"/>
      <c r="G24" s="40"/>
      <c r="H24" s="107">
        <v>645</v>
      </c>
    </row>
    <row r="25" spans="1:8" ht="17.25" customHeight="1" thickBot="1" x14ac:dyDescent="0.3">
      <c r="A25" s="182"/>
      <c r="B25" s="39" t="s">
        <v>150</v>
      </c>
      <c r="C25" s="37">
        <v>200</v>
      </c>
      <c r="D25" s="37">
        <v>0.14000000000000001</v>
      </c>
      <c r="E25" s="37">
        <v>0.04</v>
      </c>
      <c r="F25" s="37">
        <v>27.5</v>
      </c>
      <c r="G25" s="37">
        <v>110.8</v>
      </c>
      <c r="H25" s="106"/>
    </row>
    <row r="26" spans="1:8" ht="15.75" thickBot="1" x14ac:dyDescent="0.3">
      <c r="A26" s="182"/>
      <c r="B26" s="30" t="s">
        <v>46</v>
      </c>
      <c r="C26" s="37">
        <v>80</v>
      </c>
      <c r="D26" s="37">
        <v>2.64</v>
      </c>
      <c r="E26" s="37">
        <v>0.48</v>
      </c>
      <c r="F26" s="37">
        <v>13.68</v>
      </c>
      <c r="G26" s="37">
        <v>69.599999999999994</v>
      </c>
      <c r="H26" s="102" t="s">
        <v>177</v>
      </c>
    </row>
    <row r="27" spans="1:8" ht="15.75" thickBot="1" x14ac:dyDescent="0.3">
      <c r="A27" s="182"/>
      <c r="B27" s="30"/>
      <c r="C27" s="37"/>
      <c r="D27" s="37"/>
      <c r="E27" s="37"/>
      <c r="F27" s="37"/>
      <c r="G27" s="37"/>
      <c r="H27" s="102"/>
    </row>
    <row r="28" spans="1:8" ht="15.75" thickBot="1" x14ac:dyDescent="0.3">
      <c r="A28" s="84" t="s">
        <v>136</v>
      </c>
      <c r="B28" s="18"/>
      <c r="C28" s="19">
        <f>SUM(C20:C27)</f>
        <v>780</v>
      </c>
      <c r="D28" s="19">
        <f>SUM(D20:D27)</f>
        <v>27.79</v>
      </c>
      <c r="E28" s="19">
        <f>SUM(E20:E27)</f>
        <v>21.93</v>
      </c>
      <c r="F28" s="19">
        <f>SUM(F20:F27)</f>
        <v>108.28</v>
      </c>
      <c r="G28" s="19">
        <f>SUM(G20:G27)</f>
        <v>740.26300000000003</v>
      </c>
      <c r="H28" s="83"/>
    </row>
    <row r="29" spans="1:8" ht="39" customHeight="1" thickBot="1" x14ac:dyDescent="0.3">
      <c r="A29" s="97" t="s">
        <v>137</v>
      </c>
      <c r="B29" s="98"/>
      <c r="C29" s="99">
        <f>(C19+C28)</f>
        <v>1400</v>
      </c>
      <c r="D29" s="99">
        <f t="shared" ref="D29:G29" si="3">(D19+D28)</f>
        <v>52.81</v>
      </c>
      <c r="E29" s="99">
        <f t="shared" si="3"/>
        <v>46.9</v>
      </c>
      <c r="F29" s="99">
        <f t="shared" si="3"/>
        <v>156.72</v>
      </c>
      <c r="G29" s="99">
        <f t="shared" si="3"/>
        <v>1379.0630000000001</v>
      </c>
      <c r="H29" s="87"/>
    </row>
    <row r="30" spans="1:8" x14ac:dyDescent="0.25">
      <c r="C30"/>
      <c r="D30"/>
      <c r="E30"/>
      <c r="F30"/>
      <c r="G30"/>
    </row>
    <row r="31" spans="1:8" x14ac:dyDescent="0.25">
      <c r="C31"/>
      <c r="D31"/>
      <c r="E31"/>
      <c r="F31"/>
      <c r="G31"/>
    </row>
    <row r="32" spans="1:8" x14ac:dyDescent="0.25">
      <c r="C32"/>
      <c r="D32"/>
      <c r="E32"/>
      <c r="F32"/>
      <c r="G32"/>
    </row>
    <row r="33" customFormat="1" x14ac:dyDescent="0.25"/>
    <row r="34" customFormat="1" x14ac:dyDescent="0.25"/>
    <row r="35" customFormat="1" x14ac:dyDescent="0.25"/>
    <row r="36" customFormat="1" x14ac:dyDescent="0.25"/>
    <row r="37" customFormat="1" x14ac:dyDescent="0.25"/>
    <row r="38" customFormat="1" x14ac:dyDescent="0.25"/>
    <row r="39" customFormat="1" ht="19.5" customHeight="1" x14ac:dyDescent="0.25"/>
    <row r="40" customFormat="1" ht="17.25" customHeight="1" x14ac:dyDescent="0.25"/>
    <row r="41" customFormat="1" x14ac:dyDescent="0.25"/>
    <row r="42" customFormat="1" x14ac:dyDescent="0.25"/>
    <row r="43" customFormat="1" ht="20.25" customHeight="1" x14ac:dyDescent="0.25"/>
    <row r="44" customFormat="1" ht="20.25" customHeight="1" x14ac:dyDescent="0.25"/>
    <row r="45" customFormat="1" ht="19.5" customHeight="1" x14ac:dyDescent="0.25"/>
    <row r="46" customFormat="1" x14ac:dyDescent="0.25"/>
    <row r="47" customFormat="1" ht="18" customHeight="1" x14ac:dyDescent="0.25"/>
    <row r="48" customFormat="1" x14ac:dyDescent="0.25"/>
    <row r="49" customFormat="1" ht="15.75" customHeigh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  <row r="65" customFormat="1" x14ac:dyDescent="0.25"/>
    <row r="66" customFormat="1" x14ac:dyDescent="0.25"/>
    <row r="67" customFormat="1" x14ac:dyDescent="0.25"/>
    <row r="68" customFormat="1" x14ac:dyDescent="0.25"/>
    <row r="69" customFormat="1" x14ac:dyDescent="0.25"/>
    <row r="70" customFormat="1" x14ac:dyDescent="0.25"/>
    <row r="71" customFormat="1" x14ac:dyDescent="0.25"/>
    <row r="72" customFormat="1" x14ac:dyDescent="0.25"/>
    <row r="73" customFormat="1" x14ac:dyDescent="0.25"/>
    <row r="74" customFormat="1" x14ac:dyDescent="0.25"/>
    <row r="75" customFormat="1" x14ac:dyDescent="0.25"/>
    <row r="76" customFormat="1" x14ac:dyDescent="0.25"/>
    <row r="77" customFormat="1" x14ac:dyDescent="0.25"/>
    <row r="78" customFormat="1" x14ac:dyDescent="0.25"/>
    <row r="79" customFormat="1" x14ac:dyDescent="0.25"/>
    <row r="80" customFormat="1" x14ac:dyDescent="0.25"/>
    <row r="81" customFormat="1" x14ac:dyDescent="0.25"/>
    <row r="82" customFormat="1" x14ac:dyDescent="0.25"/>
    <row r="83" customFormat="1" x14ac:dyDescent="0.25"/>
    <row r="84" customFormat="1" x14ac:dyDescent="0.25"/>
    <row r="85" customFormat="1" x14ac:dyDescent="0.25"/>
    <row r="86" customFormat="1" x14ac:dyDescent="0.25"/>
    <row r="87" customFormat="1" x14ac:dyDescent="0.25"/>
    <row r="88" customFormat="1" x14ac:dyDescent="0.25"/>
    <row r="89" customFormat="1" x14ac:dyDescent="0.25"/>
    <row r="90" customFormat="1" x14ac:dyDescent="0.25"/>
    <row r="91" customFormat="1" x14ac:dyDescent="0.25"/>
    <row r="92" customFormat="1" x14ac:dyDescent="0.25"/>
    <row r="93" customFormat="1" x14ac:dyDescent="0.25"/>
    <row r="94" customFormat="1" x14ac:dyDescent="0.25"/>
    <row r="95" customFormat="1" x14ac:dyDescent="0.25"/>
    <row r="96" customFormat="1" x14ac:dyDescent="0.25"/>
    <row r="97" customFormat="1" x14ac:dyDescent="0.25"/>
    <row r="98" customFormat="1" x14ac:dyDescent="0.25"/>
    <row r="99" customFormat="1" x14ac:dyDescent="0.25"/>
    <row r="100" customFormat="1" x14ac:dyDescent="0.25"/>
    <row r="101" customFormat="1" x14ac:dyDescent="0.25"/>
    <row r="102" customFormat="1" x14ac:dyDescent="0.25"/>
    <row r="103" customFormat="1" x14ac:dyDescent="0.25"/>
    <row r="104" customFormat="1" x14ac:dyDescent="0.25"/>
    <row r="105" customFormat="1" x14ac:dyDescent="0.25"/>
    <row r="106" customFormat="1" x14ac:dyDescent="0.25"/>
    <row r="107" customFormat="1" x14ac:dyDescent="0.25"/>
    <row r="108" customFormat="1" x14ac:dyDescent="0.25"/>
    <row r="109" customFormat="1" x14ac:dyDescent="0.25"/>
    <row r="110" customFormat="1" x14ac:dyDescent="0.25"/>
    <row r="111" customFormat="1" x14ac:dyDescent="0.25"/>
    <row r="112" customFormat="1" x14ac:dyDescent="0.25"/>
    <row r="113" spans="2:13" x14ac:dyDescent="0.25">
      <c r="C113"/>
      <c r="D113"/>
      <c r="E113"/>
      <c r="F113"/>
      <c r="G113"/>
    </row>
    <row r="114" spans="2:13" x14ac:dyDescent="0.25">
      <c r="C114"/>
      <c r="D114"/>
      <c r="E114"/>
      <c r="F114"/>
      <c r="G114"/>
    </row>
    <row r="115" spans="2:13" x14ac:dyDescent="0.25">
      <c r="C115"/>
      <c r="D115"/>
      <c r="E115"/>
      <c r="F115"/>
      <c r="G115"/>
    </row>
    <row r="116" spans="2:13" x14ac:dyDescent="0.25">
      <c r="C116"/>
      <c r="D116"/>
      <c r="E116"/>
      <c r="F116"/>
      <c r="G116"/>
    </row>
    <row r="117" spans="2:13" x14ac:dyDescent="0.25">
      <c r="C117"/>
      <c r="D117"/>
      <c r="E117"/>
      <c r="F117"/>
      <c r="G117"/>
    </row>
    <row r="118" spans="2:13" x14ac:dyDescent="0.25">
      <c r="C118"/>
      <c r="D118"/>
      <c r="E118"/>
      <c r="F118"/>
      <c r="G118"/>
    </row>
    <row r="119" spans="2:13" x14ac:dyDescent="0.25">
      <c r="C119"/>
      <c r="D119"/>
      <c r="E119"/>
      <c r="F119"/>
      <c r="G119"/>
    </row>
    <row r="120" spans="2:13" ht="17.25" customHeight="1" x14ac:dyDescent="0.25">
      <c r="C120"/>
      <c r="D120"/>
      <c r="E120"/>
      <c r="F120"/>
      <c r="G120"/>
      <c r="L120" s="21"/>
      <c r="M120" s="22"/>
    </row>
    <row r="121" spans="2:13" x14ac:dyDescent="0.25">
      <c r="C121"/>
      <c r="D121"/>
      <c r="E121"/>
      <c r="F121"/>
      <c r="G121"/>
      <c r="L121" s="21"/>
      <c r="M121" s="22"/>
    </row>
    <row r="122" spans="2:13" x14ac:dyDescent="0.25">
      <c r="C122"/>
      <c r="D122"/>
      <c r="E122"/>
      <c r="F122"/>
      <c r="G122"/>
    </row>
    <row r="123" spans="2:13" x14ac:dyDescent="0.25">
      <c r="C123"/>
      <c r="D123"/>
      <c r="E123"/>
      <c r="F123"/>
      <c r="G123"/>
    </row>
    <row r="124" spans="2:13" x14ac:dyDescent="0.25">
      <c r="C124"/>
      <c r="D124"/>
      <c r="E124"/>
      <c r="F124"/>
      <c r="G124"/>
    </row>
    <row r="125" spans="2:13" x14ac:dyDescent="0.25">
      <c r="C125"/>
      <c r="D125"/>
      <c r="E125"/>
      <c r="F125"/>
      <c r="G125"/>
    </row>
    <row r="126" spans="2:13" x14ac:dyDescent="0.25">
      <c r="M126" s="20"/>
    </row>
    <row r="127" spans="2:13" x14ac:dyDescent="0.25">
      <c r="B127" s="29"/>
      <c r="D127" s="54"/>
      <c r="E127" s="54"/>
      <c r="F127" s="54"/>
      <c r="G127" s="54"/>
      <c r="H127" s="29"/>
      <c r="I127" s="29"/>
      <c r="M127" s="20"/>
    </row>
    <row r="128" spans="2:13" x14ac:dyDescent="0.25">
      <c r="B128" s="29"/>
      <c r="C128" s="28"/>
      <c r="D128" s="55"/>
      <c r="E128" s="55"/>
      <c r="F128" s="55"/>
      <c r="G128" s="55"/>
      <c r="H128" s="23"/>
      <c r="I128" s="29"/>
      <c r="M128" s="20"/>
    </row>
    <row r="129" spans="2:13" x14ac:dyDescent="0.25">
      <c r="B129" s="29"/>
      <c r="C129" s="28"/>
      <c r="D129" s="56"/>
      <c r="E129" s="56"/>
      <c r="F129" s="56"/>
      <c r="G129" s="56"/>
      <c r="H129" s="29"/>
      <c r="I129" s="29"/>
      <c r="M129" s="20"/>
    </row>
    <row r="130" spans="2:13" x14ac:dyDescent="0.25">
      <c r="B130" s="29"/>
      <c r="D130" s="54"/>
      <c r="E130" s="54"/>
      <c r="F130" s="54"/>
      <c r="G130" s="54"/>
      <c r="H130" s="29"/>
      <c r="I130" s="29"/>
      <c r="M130" s="20"/>
    </row>
    <row r="131" spans="2:13" x14ac:dyDescent="0.25">
      <c r="B131" s="29"/>
      <c r="C131" s="57"/>
      <c r="D131" s="55"/>
      <c r="E131" s="55"/>
      <c r="F131" s="55"/>
      <c r="G131" s="55"/>
      <c r="H131" s="29"/>
      <c r="I131" s="29"/>
    </row>
    <row r="132" spans="2:13" x14ac:dyDescent="0.25">
      <c r="B132" s="29"/>
      <c r="D132" s="54"/>
      <c r="E132" s="54"/>
      <c r="F132" s="54"/>
      <c r="G132" s="54"/>
      <c r="H132" s="29"/>
      <c r="I132" s="29"/>
    </row>
    <row r="133" spans="2:13" x14ac:dyDescent="0.25">
      <c r="B133" s="29"/>
      <c r="D133" s="54"/>
      <c r="E133" s="54"/>
      <c r="F133" s="54"/>
      <c r="G133" s="54"/>
      <c r="H133" s="29"/>
      <c r="I133" s="29"/>
      <c r="M133" s="23"/>
    </row>
    <row r="134" spans="2:13" x14ac:dyDescent="0.25">
      <c r="B134" s="29"/>
      <c r="C134" s="57"/>
      <c r="D134" s="55"/>
      <c r="E134" s="55"/>
      <c r="F134" s="55"/>
      <c r="G134" s="55"/>
      <c r="H134" s="29"/>
      <c r="I134" s="29"/>
      <c r="K134" s="23"/>
    </row>
    <row r="135" spans="2:13" x14ac:dyDescent="0.25">
      <c r="B135" s="29"/>
      <c r="D135" s="54"/>
      <c r="E135" s="54"/>
      <c r="F135" s="54"/>
      <c r="G135" s="54"/>
      <c r="H135" s="29"/>
      <c r="I135" s="29"/>
      <c r="K135" s="36"/>
    </row>
    <row r="136" spans="2:13" x14ac:dyDescent="0.25">
      <c r="B136" s="29"/>
      <c r="C136" s="57"/>
      <c r="D136" s="55"/>
      <c r="E136" s="55"/>
      <c r="F136" s="55"/>
      <c r="G136" s="55"/>
      <c r="H136" s="29"/>
      <c r="I136" s="29"/>
      <c r="M136" s="20"/>
    </row>
    <row r="137" spans="2:13" x14ac:dyDescent="0.25">
      <c r="B137" s="29"/>
      <c r="D137" s="55"/>
      <c r="E137" s="55"/>
      <c r="F137" s="55"/>
      <c r="G137" s="55"/>
      <c r="H137" s="29"/>
      <c r="I137" s="29"/>
    </row>
    <row r="138" spans="2:13" x14ac:dyDescent="0.25">
      <c r="B138" s="29"/>
      <c r="C138" s="57"/>
      <c r="D138" s="55"/>
      <c r="E138" s="55"/>
      <c r="F138" s="55"/>
      <c r="G138" s="55"/>
      <c r="H138" s="29"/>
      <c r="I138" s="29"/>
      <c r="M138" s="20"/>
    </row>
    <row r="139" spans="2:13" x14ac:dyDescent="0.25">
      <c r="B139" s="29"/>
      <c r="D139" s="54"/>
      <c r="E139" s="54"/>
      <c r="F139" s="54"/>
      <c r="G139" s="54"/>
      <c r="H139" s="29"/>
      <c r="I139" s="29"/>
    </row>
    <row r="140" spans="2:13" x14ac:dyDescent="0.25">
      <c r="B140" s="29"/>
      <c r="D140" s="54"/>
      <c r="E140" s="54"/>
      <c r="F140" s="54"/>
      <c r="G140" s="54"/>
      <c r="H140" s="29"/>
      <c r="I140" s="29"/>
      <c r="M140" s="26"/>
    </row>
    <row r="141" spans="2:13" x14ac:dyDescent="0.25">
      <c r="B141" s="29"/>
      <c r="D141" s="54"/>
      <c r="E141" s="54"/>
      <c r="F141" s="54"/>
      <c r="G141" s="54"/>
      <c r="H141" s="29"/>
      <c r="I141" s="29"/>
      <c r="K141" s="36"/>
    </row>
    <row r="142" spans="2:13" x14ac:dyDescent="0.25">
      <c r="B142" s="29"/>
      <c r="D142" s="54"/>
      <c r="E142" s="54"/>
      <c r="F142" s="54"/>
      <c r="G142" s="54"/>
      <c r="H142" s="29"/>
      <c r="I142" s="29"/>
      <c r="K142" s="20"/>
    </row>
    <row r="143" spans="2:13" x14ac:dyDescent="0.25">
      <c r="B143" s="29"/>
      <c r="D143" s="54"/>
      <c r="E143" s="54"/>
      <c r="F143" s="54"/>
      <c r="G143" s="54"/>
      <c r="H143" s="29"/>
      <c r="I143" s="29"/>
    </row>
    <row r="144" spans="2:13" x14ac:dyDescent="0.25">
      <c r="B144" s="29"/>
      <c r="D144" s="54"/>
      <c r="E144" s="54"/>
      <c r="F144" s="54"/>
      <c r="G144" s="54"/>
      <c r="H144" s="29"/>
      <c r="I144" s="29"/>
      <c r="K144" s="35"/>
      <c r="M144" s="20"/>
    </row>
  </sheetData>
  <mergeCells count="8">
    <mergeCell ref="H4:H6"/>
    <mergeCell ref="A8:A18"/>
    <mergeCell ref="A20:A27"/>
    <mergeCell ref="A2:G2"/>
    <mergeCell ref="A4:A6"/>
    <mergeCell ref="B4:B6"/>
    <mergeCell ref="D4:F4"/>
    <mergeCell ref="G4:G5"/>
  </mergeCells>
  <pageMargins left="0.19685039370078741" right="0.19685039370078741" top="0.19685039370078741" bottom="0.19685039370078741" header="0.31496062992125984" footer="0.31496062992125984"/>
  <pageSetup paperSize="9" orientation="landscape" r:id="rId1"/>
  <rowBreaks count="1" manualBreakCount="1">
    <brk id="29" max="13" man="1"/>
  </rowBreaks>
  <colBreaks count="1" manualBreakCount="1">
    <brk id="8" max="127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N142"/>
  <sheetViews>
    <sheetView view="pageBreakPreview" zoomScale="89" zoomScaleSheetLayoutView="89" workbookViewId="0">
      <selection activeCell="A27" sqref="A1:XFD27"/>
    </sheetView>
  </sheetViews>
  <sheetFormatPr defaultRowHeight="15" x14ac:dyDescent="0.25"/>
  <cols>
    <col min="1" max="1" width="15.42578125" customWidth="1"/>
    <col min="2" max="2" width="33" customWidth="1"/>
    <col min="3" max="3" width="9.140625" style="29"/>
    <col min="4" max="4" width="15.140625" style="38" customWidth="1"/>
    <col min="5" max="5" width="14.42578125" style="38" customWidth="1"/>
    <col min="6" max="6" width="15.140625" style="38" customWidth="1"/>
    <col min="7" max="7" width="16.7109375" style="38" customWidth="1"/>
    <col min="8" max="8" width="16.5703125" customWidth="1"/>
    <col min="11" max="11" width="46" customWidth="1"/>
    <col min="12" max="12" width="7.5703125" customWidth="1"/>
    <col min="13" max="13" width="10" customWidth="1"/>
    <col min="15" max="15" width="28" customWidth="1"/>
  </cols>
  <sheetData>
    <row r="1" spans="1:14" x14ac:dyDescent="0.25">
      <c r="C1" s="38"/>
    </row>
    <row r="2" spans="1:14" ht="15.75" x14ac:dyDescent="0.25">
      <c r="A2" s="152" t="s">
        <v>187</v>
      </c>
      <c r="B2" s="152"/>
      <c r="C2" s="152"/>
      <c r="D2" s="152"/>
      <c r="E2" s="152"/>
      <c r="F2" s="152"/>
      <c r="G2" s="152"/>
    </row>
    <row r="3" spans="1:14" ht="16.5" thickBot="1" x14ac:dyDescent="0.3">
      <c r="A3" s="66"/>
      <c r="B3" s="66"/>
      <c r="C3" s="66"/>
      <c r="D3" s="66"/>
      <c r="E3" s="66"/>
      <c r="F3" s="66"/>
      <c r="G3" s="66"/>
    </row>
    <row r="4" spans="1:14" ht="16.5" thickBot="1" x14ac:dyDescent="0.3">
      <c r="A4" s="175" t="s">
        <v>132</v>
      </c>
      <c r="B4" s="172" t="s">
        <v>0</v>
      </c>
      <c r="C4" s="80"/>
      <c r="D4" s="184" t="s">
        <v>135</v>
      </c>
      <c r="E4" s="185"/>
      <c r="F4" s="185"/>
      <c r="G4" s="175" t="s">
        <v>134</v>
      </c>
      <c r="H4" s="175" t="s">
        <v>131</v>
      </c>
    </row>
    <row r="5" spans="1:14" ht="26.25" thickBot="1" x14ac:dyDescent="0.3">
      <c r="A5" s="176"/>
      <c r="B5" s="173"/>
      <c r="C5" s="82" t="s">
        <v>133</v>
      </c>
      <c r="D5" s="2" t="s">
        <v>2</v>
      </c>
      <c r="E5" s="2" t="s">
        <v>3</v>
      </c>
      <c r="F5" s="76" t="s">
        <v>4</v>
      </c>
      <c r="G5" s="186"/>
      <c r="H5" s="176"/>
    </row>
    <row r="6" spans="1:14" ht="15.75" customHeight="1" thickBot="1" x14ac:dyDescent="0.3">
      <c r="A6" s="177"/>
      <c r="B6" s="174"/>
      <c r="C6" s="42" t="s">
        <v>6</v>
      </c>
      <c r="D6" s="2" t="s">
        <v>6</v>
      </c>
      <c r="E6" s="2" t="s">
        <v>6</v>
      </c>
      <c r="F6" s="76" t="s">
        <v>6</v>
      </c>
      <c r="G6" s="81" t="s">
        <v>7</v>
      </c>
      <c r="H6" s="186"/>
    </row>
    <row r="7" spans="1:14" ht="26.25" thickBot="1" x14ac:dyDescent="0.3">
      <c r="A7" s="85" t="s">
        <v>38</v>
      </c>
      <c r="B7" s="7"/>
      <c r="C7" s="24"/>
      <c r="D7" s="8"/>
      <c r="E7" s="8"/>
      <c r="F7" s="8"/>
      <c r="G7" s="77"/>
      <c r="H7" s="101"/>
    </row>
    <row r="8" spans="1:14" ht="15.75" thickBot="1" x14ac:dyDescent="0.3">
      <c r="A8" s="178" t="s">
        <v>9</v>
      </c>
      <c r="B8" s="30"/>
      <c r="C8" s="42"/>
      <c r="D8" s="37"/>
      <c r="E8" s="37"/>
      <c r="F8" s="37"/>
      <c r="G8" s="37"/>
      <c r="H8" s="102"/>
    </row>
    <row r="9" spans="1:14" ht="19.5" customHeight="1" thickBot="1" x14ac:dyDescent="0.3">
      <c r="A9" s="179"/>
      <c r="B9" s="30" t="s">
        <v>164</v>
      </c>
      <c r="C9" s="42">
        <v>250</v>
      </c>
      <c r="D9" s="37">
        <v>7.88</v>
      </c>
      <c r="E9" s="37">
        <v>5.03</v>
      </c>
      <c r="F9" s="37">
        <v>38.78</v>
      </c>
      <c r="G9" s="37">
        <v>231.92</v>
      </c>
      <c r="H9" s="102">
        <v>284</v>
      </c>
      <c r="I9" s="20"/>
      <c r="J9" s="20"/>
    </row>
    <row r="10" spans="1:14" ht="15.75" thickBot="1" x14ac:dyDescent="0.3">
      <c r="A10" s="179"/>
      <c r="B10" s="30" t="s">
        <v>190</v>
      </c>
      <c r="C10" s="42">
        <v>40</v>
      </c>
      <c r="D10" s="37">
        <v>2.0299999999999998</v>
      </c>
      <c r="E10" s="37">
        <v>0.21299999999999999</v>
      </c>
      <c r="F10" s="37">
        <v>13.12</v>
      </c>
      <c r="G10" s="37">
        <v>62.506999999999998</v>
      </c>
      <c r="H10" s="106"/>
      <c r="N10" s="10"/>
    </row>
    <row r="11" spans="1:14" ht="15.75" thickBot="1" x14ac:dyDescent="0.3">
      <c r="A11" s="179"/>
      <c r="B11" s="30" t="s">
        <v>165</v>
      </c>
      <c r="C11" s="37">
        <v>10</v>
      </c>
      <c r="D11" s="37">
        <v>1.5</v>
      </c>
      <c r="E11" s="37">
        <v>0</v>
      </c>
      <c r="F11" s="37">
        <v>11.4</v>
      </c>
      <c r="G11" s="37">
        <v>51.6</v>
      </c>
      <c r="H11" s="102">
        <v>32</v>
      </c>
    </row>
    <row r="12" spans="1:14" ht="15.75" thickBot="1" x14ac:dyDescent="0.3">
      <c r="A12" s="179"/>
      <c r="B12" s="30" t="s">
        <v>21</v>
      </c>
      <c r="C12" s="42">
        <v>200</v>
      </c>
      <c r="D12" s="37">
        <v>0.2</v>
      </c>
      <c r="E12" s="37">
        <v>0.01</v>
      </c>
      <c r="F12" s="37">
        <v>15.05</v>
      </c>
      <c r="G12" s="37">
        <v>61.29</v>
      </c>
      <c r="H12" s="102">
        <v>713</v>
      </c>
    </row>
    <row r="13" spans="1:14" ht="15.75" thickBot="1" x14ac:dyDescent="0.3">
      <c r="A13" s="179"/>
      <c r="B13" s="30"/>
      <c r="C13" s="42"/>
      <c r="D13" s="37"/>
      <c r="E13" s="37"/>
      <c r="F13" s="37"/>
      <c r="G13" s="37"/>
      <c r="H13" s="102"/>
    </row>
    <row r="14" spans="1:14" ht="15.75" thickBot="1" x14ac:dyDescent="0.3">
      <c r="A14" s="179"/>
      <c r="B14" s="53" t="s">
        <v>15</v>
      </c>
      <c r="C14" s="33">
        <f>C12+C11+C10+C9</f>
        <v>500</v>
      </c>
      <c r="D14" s="33">
        <f t="shared" ref="D14:G14" si="0">D12+D11+D10+D9</f>
        <v>11.61</v>
      </c>
      <c r="E14" s="33">
        <f t="shared" si="0"/>
        <v>5.2530000000000001</v>
      </c>
      <c r="F14" s="33">
        <f t="shared" si="0"/>
        <v>78.349999999999994</v>
      </c>
      <c r="G14" s="33">
        <f t="shared" si="0"/>
        <v>407.31700000000001</v>
      </c>
      <c r="H14" s="103"/>
    </row>
    <row r="15" spans="1:14" ht="15.75" thickBot="1" x14ac:dyDescent="0.3">
      <c r="A15" s="179"/>
      <c r="B15" s="53" t="s">
        <v>98</v>
      </c>
      <c r="C15" s="59"/>
      <c r="D15" s="33"/>
      <c r="E15" s="33"/>
      <c r="F15" s="33"/>
      <c r="G15" s="78"/>
      <c r="H15" s="103"/>
    </row>
    <row r="16" spans="1:14" ht="15.75" thickBot="1" x14ac:dyDescent="0.3">
      <c r="A16" s="179"/>
      <c r="B16" s="53"/>
      <c r="C16" s="59"/>
      <c r="D16" s="33"/>
      <c r="E16" s="33"/>
      <c r="F16" s="33"/>
      <c r="G16" s="78"/>
      <c r="H16" s="102"/>
    </row>
    <row r="17" spans="1:8" ht="15.75" thickBot="1" x14ac:dyDescent="0.3">
      <c r="A17" s="180"/>
      <c r="B17" s="74"/>
      <c r="C17" s="59"/>
      <c r="D17" s="33"/>
      <c r="E17" s="33"/>
      <c r="F17" s="33"/>
      <c r="G17" s="78"/>
      <c r="H17" s="102"/>
    </row>
    <row r="18" spans="1:8" ht="26.25" thickBot="1" x14ac:dyDescent="0.3">
      <c r="A18" s="84" t="s">
        <v>99</v>
      </c>
      <c r="B18" s="18"/>
      <c r="C18" s="19">
        <f>C14+C16+C17</f>
        <v>500</v>
      </c>
      <c r="D18" s="19">
        <f>D14+D16+D17</f>
        <v>11.61</v>
      </c>
      <c r="E18" s="19">
        <f>E14+E16+E17</f>
        <v>5.2530000000000001</v>
      </c>
      <c r="F18" s="19">
        <f>F14+F16+F17</f>
        <v>78.349999999999994</v>
      </c>
      <c r="G18" s="79">
        <f>G14+G16+G17</f>
        <v>407.31700000000001</v>
      </c>
      <c r="H18" s="86"/>
    </row>
    <row r="19" spans="1:8" ht="15.75" thickBot="1" x14ac:dyDescent="0.3">
      <c r="A19" s="181" t="s">
        <v>57</v>
      </c>
      <c r="B19" s="39" t="s">
        <v>186</v>
      </c>
      <c r="C19" s="46">
        <v>100</v>
      </c>
      <c r="D19" s="42">
        <v>0.27500000000000002</v>
      </c>
      <c r="E19" s="42">
        <v>2.5000000000000001E-2</v>
      </c>
      <c r="F19" s="42">
        <v>0.66</v>
      </c>
      <c r="G19" s="42">
        <v>3.5</v>
      </c>
      <c r="H19" s="106">
        <v>46</v>
      </c>
    </row>
    <row r="20" spans="1:8" ht="15.75" thickBot="1" x14ac:dyDescent="0.3">
      <c r="A20" s="182"/>
      <c r="B20" s="39" t="s">
        <v>81</v>
      </c>
      <c r="C20" s="46">
        <v>250</v>
      </c>
      <c r="D20" s="42">
        <v>2.44</v>
      </c>
      <c r="E20" s="42">
        <v>6.41</v>
      </c>
      <c r="F20" s="42">
        <v>11.11</v>
      </c>
      <c r="G20" s="42">
        <v>111.89</v>
      </c>
      <c r="H20" s="106">
        <v>145</v>
      </c>
    </row>
    <row r="21" spans="1:8" ht="15.75" thickBot="1" x14ac:dyDescent="0.3">
      <c r="A21" s="182"/>
      <c r="B21" s="30" t="s">
        <v>140</v>
      </c>
      <c r="C21" s="37">
        <v>150</v>
      </c>
      <c r="D21" s="37">
        <v>6.84</v>
      </c>
      <c r="E21" s="37">
        <v>4.12</v>
      </c>
      <c r="F21" s="37">
        <v>43.74</v>
      </c>
      <c r="G21" s="37">
        <v>239.36</v>
      </c>
      <c r="H21" s="102">
        <v>519</v>
      </c>
    </row>
    <row r="22" spans="1:8" ht="15.75" thickBot="1" x14ac:dyDescent="0.3">
      <c r="A22" s="182"/>
      <c r="B22" s="30" t="s">
        <v>160</v>
      </c>
      <c r="C22" s="37">
        <v>80</v>
      </c>
      <c r="D22" s="37">
        <v>14.4</v>
      </c>
      <c r="E22" s="37">
        <v>3.2</v>
      </c>
      <c r="F22" s="37">
        <v>10.1</v>
      </c>
      <c r="G22" s="37">
        <v>126.4</v>
      </c>
      <c r="H22" s="102">
        <v>473</v>
      </c>
    </row>
    <row r="23" spans="1:8" ht="15.75" thickBot="1" x14ac:dyDescent="0.3">
      <c r="A23" s="182"/>
      <c r="B23" s="39" t="s">
        <v>121</v>
      </c>
      <c r="C23" s="42">
        <v>200</v>
      </c>
      <c r="D23" s="42">
        <v>1</v>
      </c>
      <c r="E23" s="42">
        <v>0.2</v>
      </c>
      <c r="F23" s="42">
        <v>20.2</v>
      </c>
      <c r="G23" s="42">
        <v>86.6</v>
      </c>
      <c r="H23" s="102" t="s">
        <v>177</v>
      </c>
    </row>
    <row r="24" spans="1:8" ht="15.75" thickBot="1" x14ac:dyDescent="0.3">
      <c r="A24" s="182"/>
      <c r="B24" s="30" t="s">
        <v>46</v>
      </c>
      <c r="C24" s="37">
        <v>80</v>
      </c>
      <c r="D24" s="37">
        <v>2.64</v>
      </c>
      <c r="E24" s="37">
        <v>0.48</v>
      </c>
      <c r="F24" s="37">
        <v>13.68</v>
      </c>
      <c r="G24" s="37">
        <v>96.6</v>
      </c>
      <c r="H24" s="102" t="s">
        <v>177</v>
      </c>
    </row>
    <row r="25" spans="1:8" ht="15.75" thickBot="1" x14ac:dyDescent="0.3">
      <c r="A25" s="182"/>
      <c r="B25" s="30"/>
      <c r="C25" s="37"/>
      <c r="D25" s="37"/>
      <c r="E25" s="37"/>
      <c r="F25" s="37"/>
      <c r="G25" s="37"/>
      <c r="H25" s="107"/>
    </row>
    <row r="26" spans="1:8" ht="15.75" thickBot="1" x14ac:dyDescent="0.3">
      <c r="A26" s="84" t="s">
        <v>136</v>
      </c>
      <c r="B26" s="18"/>
      <c r="C26" s="19">
        <f>SUM(C19:C25)</f>
        <v>860</v>
      </c>
      <c r="D26" s="19">
        <f>SUM(D19:D25)</f>
        <v>27.594999999999999</v>
      </c>
      <c r="E26" s="19">
        <f>SUM(E19:E25)</f>
        <v>14.434999999999999</v>
      </c>
      <c r="F26" s="19">
        <f>SUM(F19:F25)</f>
        <v>99.490000000000009</v>
      </c>
      <c r="G26" s="79">
        <f>SUM(G19:G25)</f>
        <v>664.35</v>
      </c>
      <c r="H26" s="86"/>
    </row>
    <row r="27" spans="1:8" ht="15.75" thickBot="1" x14ac:dyDescent="0.3">
      <c r="A27" s="97" t="s">
        <v>137</v>
      </c>
      <c r="B27" s="98"/>
      <c r="C27" s="99">
        <f>(C18+C26)</f>
        <v>1360</v>
      </c>
      <c r="D27" s="99">
        <f t="shared" ref="D27:G27" si="1">(D18+D26)</f>
        <v>39.204999999999998</v>
      </c>
      <c r="E27" s="99">
        <f t="shared" si="1"/>
        <v>19.687999999999999</v>
      </c>
      <c r="F27" s="99">
        <f t="shared" si="1"/>
        <v>177.84</v>
      </c>
      <c r="G27" s="99">
        <f t="shared" si="1"/>
        <v>1071.6669999999999</v>
      </c>
      <c r="H27" s="87"/>
    </row>
    <row r="28" spans="1:8" x14ac:dyDescent="0.25">
      <c r="C28"/>
      <c r="D28"/>
      <c r="E28"/>
      <c r="F28"/>
      <c r="G28"/>
    </row>
    <row r="29" spans="1:8" x14ac:dyDescent="0.25">
      <c r="C29"/>
      <c r="D29"/>
      <c r="E29"/>
      <c r="F29"/>
      <c r="G29"/>
    </row>
    <row r="30" spans="1:8" x14ac:dyDescent="0.25">
      <c r="C30"/>
      <c r="D30"/>
      <c r="E30"/>
      <c r="F30"/>
      <c r="G30"/>
    </row>
    <row r="31" spans="1:8" x14ac:dyDescent="0.25">
      <c r="C31"/>
      <c r="D31"/>
      <c r="E31"/>
      <c r="F31"/>
      <c r="G31"/>
    </row>
    <row r="32" spans="1:8" x14ac:dyDescent="0.25">
      <c r="C32"/>
      <c r="D32"/>
      <c r="E32"/>
      <c r="F32"/>
      <c r="G32"/>
    </row>
    <row r="33" customFormat="1" x14ac:dyDescent="0.25"/>
    <row r="34" customFormat="1" x14ac:dyDescent="0.25"/>
    <row r="35" customFormat="1" x14ac:dyDescent="0.25"/>
    <row r="36" customFormat="1" x14ac:dyDescent="0.25"/>
    <row r="37" customFormat="1" ht="19.5" customHeight="1" x14ac:dyDescent="0.25"/>
    <row r="38" customFormat="1" ht="17.25" customHeight="1" x14ac:dyDescent="0.25"/>
    <row r="39" customFormat="1" x14ac:dyDescent="0.25"/>
    <row r="40" customFormat="1" x14ac:dyDescent="0.25"/>
    <row r="41" customFormat="1" ht="20.25" customHeight="1" x14ac:dyDescent="0.25"/>
    <row r="42" customFormat="1" ht="20.25" customHeight="1" x14ac:dyDescent="0.25"/>
    <row r="43" customFormat="1" ht="19.5" customHeight="1" x14ac:dyDescent="0.25"/>
    <row r="44" customFormat="1" x14ac:dyDescent="0.25"/>
    <row r="45" customFormat="1" ht="18" customHeight="1" x14ac:dyDescent="0.25"/>
    <row r="46" customFormat="1" x14ac:dyDescent="0.25"/>
    <row r="47" customFormat="1" ht="15.75" customHeight="1" x14ac:dyDescent="0.25"/>
    <row r="48" customFormat="1" x14ac:dyDescent="0.25"/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  <row r="65" customFormat="1" x14ac:dyDescent="0.25"/>
    <row r="66" customFormat="1" x14ac:dyDescent="0.25"/>
    <row r="67" customFormat="1" x14ac:dyDescent="0.25"/>
    <row r="68" customFormat="1" x14ac:dyDescent="0.25"/>
    <row r="69" customFormat="1" x14ac:dyDescent="0.25"/>
    <row r="70" customFormat="1" x14ac:dyDescent="0.25"/>
    <row r="71" customFormat="1" x14ac:dyDescent="0.25"/>
    <row r="72" customFormat="1" x14ac:dyDescent="0.25"/>
    <row r="73" customFormat="1" x14ac:dyDescent="0.25"/>
    <row r="74" customFormat="1" x14ac:dyDescent="0.25"/>
    <row r="75" customFormat="1" x14ac:dyDescent="0.25"/>
    <row r="76" customFormat="1" x14ac:dyDescent="0.25"/>
    <row r="77" customFormat="1" x14ac:dyDescent="0.25"/>
    <row r="78" customFormat="1" x14ac:dyDescent="0.25"/>
    <row r="79" customFormat="1" x14ac:dyDescent="0.25"/>
    <row r="80" customFormat="1" x14ac:dyDescent="0.25"/>
    <row r="81" customFormat="1" x14ac:dyDescent="0.25"/>
    <row r="82" customFormat="1" x14ac:dyDescent="0.25"/>
    <row r="83" customFormat="1" x14ac:dyDescent="0.25"/>
    <row r="84" customFormat="1" x14ac:dyDescent="0.25"/>
    <row r="85" customFormat="1" x14ac:dyDescent="0.25"/>
    <row r="86" customFormat="1" x14ac:dyDescent="0.25"/>
    <row r="87" customFormat="1" x14ac:dyDescent="0.25"/>
    <row r="88" customFormat="1" x14ac:dyDescent="0.25"/>
    <row r="89" customFormat="1" x14ac:dyDescent="0.25"/>
    <row r="90" customFormat="1" x14ac:dyDescent="0.25"/>
    <row r="91" customFormat="1" x14ac:dyDescent="0.25"/>
    <row r="92" customFormat="1" x14ac:dyDescent="0.25"/>
    <row r="93" customFormat="1" x14ac:dyDescent="0.25"/>
    <row r="94" customFormat="1" x14ac:dyDescent="0.25"/>
    <row r="95" customFormat="1" x14ac:dyDescent="0.25"/>
    <row r="96" customFormat="1" x14ac:dyDescent="0.25"/>
    <row r="97" customFormat="1" x14ac:dyDescent="0.25"/>
    <row r="98" customFormat="1" x14ac:dyDescent="0.25"/>
    <row r="99" customFormat="1" x14ac:dyDescent="0.25"/>
    <row r="100" customFormat="1" x14ac:dyDescent="0.25"/>
    <row r="101" customFormat="1" x14ac:dyDescent="0.25"/>
    <row r="102" customFormat="1" x14ac:dyDescent="0.25"/>
    <row r="103" customFormat="1" x14ac:dyDescent="0.25"/>
    <row r="104" customFormat="1" x14ac:dyDescent="0.25"/>
    <row r="105" customFormat="1" x14ac:dyDescent="0.25"/>
    <row r="106" customFormat="1" x14ac:dyDescent="0.25"/>
    <row r="107" customFormat="1" x14ac:dyDescent="0.25"/>
    <row r="108" customFormat="1" x14ac:dyDescent="0.25"/>
    <row r="109" customFormat="1" x14ac:dyDescent="0.25"/>
    <row r="110" customFormat="1" x14ac:dyDescent="0.25"/>
    <row r="111" customFormat="1" x14ac:dyDescent="0.25"/>
    <row r="112" customFormat="1" x14ac:dyDescent="0.25"/>
    <row r="113" spans="2:13" x14ac:dyDescent="0.25">
      <c r="C113"/>
      <c r="D113"/>
      <c r="E113"/>
      <c r="F113"/>
      <c r="G113"/>
    </row>
    <row r="114" spans="2:13" x14ac:dyDescent="0.25">
      <c r="C114"/>
      <c r="D114"/>
      <c r="E114"/>
      <c r="F114"/>
      <c r="G114"/>
    </row>
    <row r="115" spans="2:13" x14ac:dyDescent="0.25">
      <c r="C115"/>
      <c r="D115"/>
      <c r="E115"/>
      <c r="F115"/>
      <c r="G115"/>
    </row>
    <row r="116" spans="2:13" x14ac:dyDescent="0.25">
      <c r="C116"/>
      <c r="D116"/>
      <c r="E116"/>
      <c r="F116"/>
      <c r="G116"/>
    </row>
    <row r="117" spans="2:13" x14ac:dyDescent="0.25">
      <c r="C117"/>
      <c r="D117"/>
      <c r="E117"/>
      <c r="F117"/>
      <c r="G117"/>
    </row>
    <row r="118" spans="2:13" ht="17.25" customHeight="1" x14ac:dyDescent="0.25">
      <c r="C118"/>
      <c r="D118"/>
      <c r="E118"/>
      <c r="F118"/>
      <c r="G118"/>
      <c r="L118" s="21"/>
      <c r="M118" s="22"/>
    </row>
    <row r="119" spans="2:13" x14ac:dyDescent="0.25">
      <c r="C119"/>
      <c r="D119"/>
      <c r="E119"/>
      <c r="F119"/>
      <c r="G119"/>
      <c r="L119" s="21"/>
      <c r="M119" s="22"/>
    </row>
    <row r="120" spans="2:13" x14ac:dyDescent="0.25">
      <c r="C120"/>
      <c r="D120"/>
      <c r="E120"/>
      <c r="F120"/>
      <c r="G120"/>
    </row>
    <row r="121" spans="2:13" x14ac:dyDescent="0.25">
      <c r="C121"/>
      <c r="D121"/>
      <c r="E121"/>
      <c r="F121"/>
      <c r="G121"/>
    </row>
    <row r="122" spans="2:13" x14ac:dyDescent="0.25">
      <c r="C122"/>
      <c r="D122"/>
      <c r="E122"/>
      <c r="F122"/>
      <c r="G122"/>
    </row>
    <row r="123" spans="2:13" x14ac:dyDescent="0.25">
      <c r="C123"/>
      <c r="D123"/>
      <c r="E123"/>
      <c r="F123"/>
      <c r="G123"/>
    </row>
    <row r="124" spans="2:13" x14ac:dyDescent="0.25">
      <c r="M124" s="20"/>
    </row>
    <row r="125" spans="2:13" x14ac:dyDescent="0.25">
      <c r="B125" s="29"/>
      <c r="D125" s="54"/>
      <c r="E125" s="54"/>
      <c r="F125" s="54"/>
      <c r="G125" s="54"/>
      <c r="H125" s="29"/>
      <c r="I125" s="29"/>
      <c r="M125" s="20"/>
    </row>
    <row r="126" spans="2:13" x14ac:dyDescent="0.25">
      <c r="B126" s="29"/>
      <c r="C126" s="28"/>
      <c r="D126" s="55"/>
      <c r="E126" s="55"/>
      <c r="F126" s="55"/>
      <c r="G126" s="55"/>
      <c r="H126" s="23"/>
      <c r="I126" s="29"/>
      <c r="M126" s="20"/>
    </row>
    <row r="127" spans="2:13" x14ac:dyDescent="0.25">
      <c r="B127" s="29"/>
      <c r="C127" s="28"/>
      <c r="D127" s="56"/>
      <c r="E127" s="56"/>
      <c r="F127" s="56"/>
      <c r="G127" s="56"/>
      <c r="H127" s="29"/>
      <c r="I127" s="29"/>
      <c r="M127" s="20"/>
    </row>
    <row r="128" spans="2:13" x14ac:dyDescent="0.25">
      <c r="B128" s="29"/>
      <c r="D128" s="54"/>
      <c r="E128" s="54"/>
      <c r="F128" s="54"/>
      <c r="G128" s="54"/>
      <c r="H128" s="29"/>
      <c r="I128" s="29"/>
      <c r="M128" s="20"/>
    </row>
    <row r="129" spans="2:13" x14ac:dyDescent="0.25">
      <c r="B129" s="29"/>
      <c r="C129" s="57"/>
      <c r="D129" s="55"/>
      <c r="E129" s="55"/>
      <c r="F129" s="55"/>
      <c r="G129" s="55"/>
      <c r="H129" s="29"/>
      <c r="I129" s="29"/>
    </row>
    <row r="130" spans="2:13" x14ac:dyDescent="0.25">
      <c r="B130" s="29"/>
      <c r="D130" s="54"/>
      <c r="E130" s="54"/>
      <c r="F130" s="54"/>
      <c r="G130" s="54"/>
      <c r="H130" s="29"/>
      <c r="I130" s="29"/>
    </row>
    <row r="131" spans="2:13" x14ac:dyDescent="0.25">
      <c r="B131" s="29"/>
      <c r="D131" s="54"/>
      <c r="E131" s="54"/>
      <c r="F131" s="54"/>
      <c r="G131" s="54"/>
      <c r="H131" s="29"/>
      <c r="I131" s="29"/>
      <c r="M131" s="23"/>
    </row>
    <row r="132" spans="2:13" x14ac:dyDescent="0.25">
      <c r="B132" s="29"/>
      <c r="C132" s="57"/>
      <c r="D132" s="55"/>
      <c r="E132" s="55"/>
      <c r="F132" s="55"/>
      <c r="G132" s="55"/>
      <c r="H132" s="29"/>
      <c r="I132" s="29"/>
      <c r="K132" s="23"/>
    </row>
    <row r="133" spans="2:13" x14ac:dyDescent="0.25">
      <c r="B133" s="29"/>
      <c r="D133" s="54"/>
      <c r="E133" s="54"/>
      <c r="F133" s="54"/>
      <c r="G133" s="54"/>
      <c r="H133" s="29"/>
      <c r="I133" s="29"/>
      <c r="K133" s="36"/>
    </row>
    <row r="134" spans="2:13" x14ac:dyDescent="0.25">
      <c r="B134" s="29"/>
      <c r="C134" s="57"/>
      <c r="D134" s="55"/>
      <c r="E134" s="55"/>
      <c r="F134" s="55"/>
      <c r="G134" s="55"/>
      <c r="H134" s="29"/>
      <c r="I134" s="29"/>
      <c r="M134" s="20"/>
    </row>
    <row r="135" spans="2:13" x14ac:dyDescent="0.25">
      <c r="B135" s="29"/>
      <c r="D135" s="55"/>
      <c r="E135" s="55"/>
      <c r="F135" s="55"/>
      <c r="G135" s="55"/>
      <c r="H135" s="29"/>
      <c r="I135" s="29"/>
    </row>
    <row r="136" spans="2:13" x14ac:dyDescent="0.25">
      <c r="B136" s="29"/>
      <c r="C136" s="57"/>
      <c r="D136" s="55"/>
      <c r="E136" s="55"/>
      <c r="F136" s="55"/>
      <c r="G136" s="55"/>
      <c r="H136" s="29"/>
      <c r="I136" s="29"/>
      <c r="M136" s="20"/>
    </row>
    <row r="137" spans="2:13" x14ac:dyDescent="0.25">
      <c r="B137" s="29"/>
      <c r="D137" s="54"/>
      <c r="E137" s="54"/>
      <c r="F137" s="54"/>
      <c r="G137" s="54"/>
      <c r="H137" s="29"/>
      <c r="I137" s="29"/>
    </row>
    <row r="138" spans="2:13" x14ac:dyDescent="0.25">
      <c r="B138" s="29"/>
      <c r="D138" s="54"/>
      <c r="E138" s="54"/>
      <c r="F138" s="54"/>
      <c r="G138" s="54"/>
      <c r="H138" s="29"/>
      <c r="I138" s="29"/>
      <c r="M138" s="26"/>
    </row>
    <row r="139" spans="2:13" x14ac:dyDescent="0.25">
      <c r="B139" s="29"/>
      <c r="D139" s="54"/>
      <c r="E139" s="54"/>
      <c r="F139" s="54"/>
      <c r="G139" s="54"/>
      <c r="H139" s="29"/>
      <c r="I139" s="29"/>
      <c r="K139" s="36"/>
    </row>
    <row r="140" spans="2:13" x14ac:dyDescent="0.25">
      <c r="B140" s="29"/>
      <c r="D140" s="54"/>
      <c r="E140" s="54"/>
      <c r="F140" s="54"/>
      <c r="G140" s="54"/>
      <c r="H140" s="29"/>
      <c r="I140" s="29"/>
      <c r="K140" s="20"/>
    </row>
    <row r="141" spans="2:13" x14ac:dyDescent="0.25">
      <c r="B141" s="29"/>
      <c r="D141" s="54"/>
      <c r="E141" s="54"/>
      <c r="F141" s="54"/>
      <c r="G141" s="54"/>
      <c r="H141" s="29"/>
      <c r="I141" s="29"/>
    </row>
    <row r="142" spans="2:13" x14ac:dyDescent="0.25">
      <c r="B142" s="29"/>
      <c r="D142" s="54"/>
      <c r="E142" s="54"/>
      <c r="F142" s="54"/>
      <c r="G142" s="54"/>
      <c r="H142" s="29"/>
      <c r="I142" s="29"/>
      <c r="K142" s="35"/>
      <c r="M142" s="20"/>
    </row>
  </sheetData>
  <mergeCells count="8">
    <mergeCell ref="H4:H6"/>
    <mergeCell ref="A8:A17"/>
    <mergeCell ref="A19:A25"/>
    <mergeCell ref="A2:G2"/>
    <mergeCell ref="A4:A6"/>
    <mergeCell ref="B4:B6"/>
    <mergeCell ref="D4:F4"/>
    <mergeCell ref="G4:G5"/>
  </mergeCells>
  <pageMargins left="0.19685039370078741" right="0.19685039370078741" top="0.19685039370078741" bottom="0.19685039370078741" header="0.31496062992125984" footer="0.31496062992125984"/>
  <pageSetup paperSize="9" orientation="landscape" r:id="rId1"/>
  <rowBreaks count="1" manualBreakCount="1">
    <brk id="27" max="13" man="1"/>
  </rowBreaks>
  <colBreaks count="1" manualBreakCount="1">
    <brk id="8" max="124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N143"/>
  <sheetViews>
    <sheetView view="pageBreakPreview" zoomScaleSheetLayoutView="100" workbookViewId="0">
      <selection activeCell="A28" sqref="A1:XFD28"/>
    </sheetView>
  </sheetViews>
  <sheetFormatPr defaultRowHeight="15" x14ac:dyDescent="0.25"/>
  <cols>
    <col min="1" max="1" width="15.42578125" customWidth="1"/>
    <col min="2" max="2" width="33" customWidth="1"/>
    <col min="3" max="3" width="9.140625" style="29"/>
    <col min="4" max="4" width="17.7109375" style="38" customWidth="1"/>
    <col min="5" max="5" width="17.42578125" style="38" customWidth="1"/>
    <col min="6" max="6" width="17.7109375" style="38" customWidth="1"/>
    <col min="7" max="7" width="9.140625" style="38" customWidth="1"/>
    <col min="8" max="8" width="16.28515625" customWidth="1"/>
    <col min="11" max="11" width="46" customWidth="1"/>
    <col min="12" max="12" width="7.5703125" customWidth="1"/>
    <col min="13" max="13" width="10" customWidth="1"/>
    <col min="15" max="15" width="28" customWidth="1"/>
  </cols>
  <sheetData>
    <row r="1" spans="1:14" x14ac:dyDescent="0.25">
      <c r="C1" s="38"/>
    </row>
    <row r="2" spans="1:14" ht="15.75" x14ac:dyDescent="0.25">
      <c r="A2" s="152" t="s">
        <v>187</v>
      </c>
      <c r="B2" s="152"/>
      <c r="C2" s="152"/>
      <c r="D2" s="152"/>
      <c r="E2" s="152"/>
      <c r="F2" s="152"/>
      <c r="G2" s="152"/>
    </row>
    <row r="3" spans="1:14" ht="16.5" thickBot="1" x14ac:dyDescent="0.3">
      <c r="A3" s="66"/>
      <c r="B3" s="66"/>
      <c r="C3" s="66"/>
      <c r="D3" s="66"/>
      <c r="E3" s="66"/>
      <c r="F3" s="66"/>
      <c r="G3" s="66"/>
    </row>
    <row r="4" spans="1:14" ht="16.5" thickBot="1" x14ac:dyDescent="0.3">
      <c r="A4" s="175" t="s">
        <v>132</v>
      </c>
      <c r="B4" s="172" t="s">
        <v>0</v>
      </c>
      <c r="C4" s="80"/>
      <c r="D4" s="184" t="s">
        <v>135</v>
      </c>
      <c r="E4" s="185"/>
      <c r="F4" s="185"/>
      <c r="G4" s="175" t="s">
        <v>134</v>
      </c>
      <c r="H4" s="175" t="s">
        <v>131</v>
      </c>
    </row>
    <row r="5" spans="1:14" ht="26.25" thickBot="1" x14ac:dyDescent="0.3">
      <c r="A5" s="176"/>
      <c r="B5" s="173"/>
      <c r="C5" s="82" t="s">
        <v>133</v>
      </c>
      <c r="D5" s="2" t="s">
        <v>2</v>
      </c>
      <c r="E5" s="2" t="s">
        <v>3</v>
      </c>
      <c r="F5" s="76" t="s">
        <v>4</v>
      </c>
      <c r="G5" s="186"/>
      <c r="H5" s="176"/>
    </row>
    <row r="6" spans="1:14" ht="15.75" customHeight="1" thickBot="1" x14ac:dyDescent="0.3">
      <c r="A6" s="177"/>
      <c r="B6" s="174"/>
      <c r="C6" s="42" t="s">
        <v>6</v>
      </c>
      <c r="D6" s="2" t="s">
        <v>6</v>
      </c>
      <c r="E6" s="2" t="s">
        <v>6</v>
      </c>
      <c r="F6" s="76" t="s">
        <v>6</v>
      </c>
      <c r="G6" s="81" t="s">
        <v>7</v>
      </c>
      <c r="H6" s="186"/>
    </row>
    <row r="7" spans="1:14" ht="26.25" thickBot="1" x14ac:dyDescent="0.3">
      <c r="A7" s="85" t="s">
        <v>39</v>
      </c>
      <c r="B7" s="7"/>
      <c r="C7" s="24"/>
      <c r="D7" s="8"/>
      <c r="E7" s="8"/>
      <c r="F7" s="8"/>
      <c r="G7" s="77"/>
      <c r="H7" s="101"/>
    </row>
    <row r="8" spans="1:14" ht="15.75" thickBot="1" x14ac:dyDescent="0.3">
      <c r="A8" s="178" t="s">
        <v>9</v>
      </c>
      <c r="B8" s="30" t="s">
        <v>19</v>
      </c>
      <c r="C8" s="42">
        <v>200</v>
      </c>
      <c r="D8" s="37">
        <v>20.36</v>
      </c>
      <c r="E8" s="37">
        <v>23.74</v>
      </c>
      <c r="F8" s="37">
        <v>6.3</v>
      </c>
      <c r="G8" s="37">
        <v>320.29000000000002</v>
      </c>
      <c r="H8" s="102">
        <v>307</v>
      </c>
    </row>
    <row r="9" spans="1:14" ht="19.5" customHeight="1" thickBot="1" x14ac:dyDescent="0.3">
      <c r="A9" s="179"/>
      <c r="B9" s="39" t="s">
        <v>193</v>
      </c>
      <c r="C9" s="42">
        <v>60</v>
      </c>
      <c r="D9" s="42">
        <v>6.9</v>
      </c>
      <c r="E9" s="42">
        <v>0.36</v>
      </c>
      <c r="F9" s="42">
        <v>15.99</v>
      </c>
      <c r="G9" s="42">
        <v>94.8</v>
      </c>
      <c r="H9" s="102">
        <v>101</v>
      </c>
      <c r="I9" s="20"/>
      <c r="J9" s="20"/>
    </row>
    <row r="10" spans="1:14" ht="15.75" thickBot="1" x14ac:dyDescent="0.3">
      <c r="A10" s="179"/>
      <c r="B10" s="39" t="s">
        <v>21</v>
      </c>
      <c r="C10" s="42">
        <v>200</v>
      </c>
      <c r="D10" s="42">
        <v>0.2</v>
      </c>
      <c r="E10" s="42">
        <v>0.05</v>
      </c>
      <c r="F10" s="42">
        <v>15.01</v>
      </c>
      <c r="G10" s="42">
        <v>61.29</v>
      </c>
      <c r="H10" s="106">
        <v>713</v>
      </c>
      <c r="N10" s="10"/>
    </row>
    <row r="11" spans="1:14" ht="15.75" thickBot="1" x14ac:dyDescent="0.3">
      <c r="A11" s="179"/>
      <c r="B11" s="30" t="s">
        <v>190</v>
      </c>
      <c r="C11" s="42">
        <v>40</v>
      </c>
      <c r="D11" s="37">
        <v>0.4</v>
      </c>
      <c r="E11" s="37">
        <v>0.4</v>
      </c>
      <c r="F11" s="37">
        <v>4.8</v>
      </c>
      <c r="G11" s="37">
        <v>44.4</v>
      </c>
      <c r="H11" s="102" t="s">
        <v>177</v>
      </c>
    </row>
    <row r="12" spans="1:14" ht="15.75" thickBot="1" x14ac:dyDescent="0.3">
      <c r="A12" s="179"/>
      <c r="B12" s="30"/>
      <c r="C12" s="42"/>
      <c r="D12" s="37"/>
      <c r="E12" s="37"/>
      <c r="F12" s="37"/>
      <c r="G12" s="37"/>
      <c r="H12" s="102"/>
    </row>
    <row r="13" spans="1:14" ht="15.75" thickBot="1" x14ac:dyDescent="0.3">
      <c r="A13" s="179"/>
      <c r="B13" s="53" t="s">
        <v>15</v>
      </c>
      <c r="C13" s="33">
        <f>C11+C10+C9+C8</f>
        <v>500</v>
      </c>
      <c r="D13" s="33">
        <f t="shared" ref="D13:G13" si="0">D11+D10+D9+D8</f>
        <v>27.86</v>
      </c>
      <c r="E13" s="33">
        <f t="shared" si="0"/>
        <v>24.549999999999997</v>
      </c>
      <c r="F13" s="33">
        <f t="shared" si="0"/>
        <v>42.099999999999994</v>
      </c>
      <c r="G13" s="33">
        <f t="shared" si="0"/>
        <v>520.78</v>
      </c>
      <c r="H13" s="103"/>
    </row>
    <row r="14" spans="1:14" ht="15.75" thickBot="1" x14ac:dyDescent="0.3">
      <c r="A14" s="179"/>
      <c r="B14" s="53" t="s">
        <v>98</v>
      </c>
      <c r="C14" s="59"/>
      <c r="D14" s="33"/>
      <c r="E14" s="33"/>
      <c r="F14" s="33"/>
      <c r="G14" s="78"/>
      <c r="H14" s="103"/>
    </row>
    <row r="15" spans="1:14" ht="15.75" thickBot="1" x14ac:dyDescent="0.3">
      <c r="A15" s="179"/>
      <c r="B15" s="53"/>
      <c r="C15" s="59"/>
      <c r="D15" s="33"/>
      <c r="E15" s="33"/>
      <c r="F15" s="33"/>
      <c r="G15" s="78"/>
      <c r="H15" s="102"/>
    </row>
    <row r="16" spans="1:14" ht="15.75" thickBot="1" x14ac:dyDescent="0.3">
      <c r="A16" s="180"/>
      <c r="B16" s="74"/>
      <c r="C16" s="59"/>
      <c r="D16" s="33"/>
      <c r="E16" s="33"/>
      <c r="F16" s="33"/>
      <c r="G16" s="78"/>
      <c r="H16" s="102"/>
    </row>
    <row r="17" spans="1:8" ht="26.25" thickBot="1" x14ac:dyDescent="0.3">
      <c r="A17" s="84" t="s">
        <v>99</v>
      </c>
      <c r="B17" s="18"/>
      <c r="C17" s="19">
        <f t="shared" ref="C17" si="1">C13+C15+C16</f>
        <v>500</v>
      </c>
      <c r="D17" s="19">
        <f>D13+D15+D16</f>
        <v>27.86</v>
      </c>
      <c r="E17" s="19">
        <f t="shared" ref="E17:G17" si="2">E13+E15+E16</f>
        <v>24.549999999999997</v>
      </c>
      <c r="F17" s="19">
        <f t="shared" si="2"/>
        <v>42.099999999999994</v>
      </c>
      <c r="G17" s="79">
        <f t="shared" si="2"/>
        <v>520.78</v>
      </c>
      <c r="H17" s="86"/>
    </row>
    <row r="18" spans="1:8" ht="15.75" thickBot="1" x14ac:dyDescent="0.3">
      <c r="A18" s="181" t="s">
        <v>57</v>
      </c>
      <c r="B18" s="30" t="s">
        <v>109</v>
      </c>
      <c r="C18" s="37">
        <v>100</v>
      </c>
      <c r="D18" s="37"/>
      <c r="E18" s="37"/>
      <c r="F18" s="37"/>
      <c r="G18" s="37"/>
      <c r="H18" s="102">
        <v>110</v>
      </c>
    </row>
    <row r="19" spans="1:8" ht="15" customHeight="1" thickBot="1" x14ac:dyDescent="0.3">
      <c r="A19" s="182"/>
      <c r="B19" s="39" t="s">
        <v>123</v>
      </c>
      <c r="C19" s="42">
        <v>250</v>
      </c>
      <c r="D19" s="42">
        <v>9.9</v>
      </c>
      <c r="E19" s="42">
        <v>4.8</v>
      </c>
      <c r="F19" s="42">
        <v>15.6</v>
      </c>
      <c r="G19" s="42">
        <v>144.6</v>
      </c>
      <c r="H19" s="106">
        <v>200</v>
      </c>
    </row>
    <row r="20" spans="1:8" ht="11.25" customHeight="1" x14ac:dyDescent="0.25">
      <c r="A20" s="182"/>
      <c r="B20" s="164" t="s">
        <v>167</v>
      </c>
      <c r="C20" s="126">
        <v>150</v>
      </c>
      <c r="D20" s="126">
        <v>7.46</v>
      </c>
      <c r="E20" s="126">
        <v>5.61</v>
      </c>
      <c r="F20" s="126">
        <v>35.840000000000003</v>
      </c>
      <c r="G20" s="126">
        <v>230.45</v>
      </c>
      <c r="H20" s="108">
        <v>513</v>
      </c>
    </row>
    <row r="21" spans="1:8" ht="15.75" thickBot="1" x14ac:dyDescent="0.3">
      <c r="A21" s="182"/>
      <c r="B21" s="160"/>
      <c r="C21" s="37"/>
      <c r="D21" s="37"/>
      <c r="E21" s="37"/>
      <c r="F21" s="37"/>
      <c r="G21" s="37"/>
      <c r="H21" s="102"/>
    </row>
    <row r="22" spans="1:8" ht="15" customHeight="1" thickBot="1" x14ac:dyDescent="0.3">
      <c r="A22" s="182"/>
      <c r="B22" s="39" t="s">
        <v>166</v>
      </c>
      <c r="C22" s="42">
        <v>90</v>
      </c>
      <c r="D22" s="42">
        <v>15.24</v>
      </c>
      <c r="E22" s="42">
        <v>5.8</v>
      </c>
      <c r="F22" s="42">
        <v>10.199999999999999</v>
      </c>
      <c r="G22" s="42">
        <v>153.86000000000001</v>
      </c>
      <c r="H22" s="106">
        <v>422</v>
      </c>
    </row>
    <row r="23" spans="1:8" ht="15" customHeight="1" x14ac:dyDescent="0.25">
      <c r="A23" s="182"/>
      <c r="B23" s="40"/>
      <c r="C23" s="126">
        <v>200</v>
      </c>
      <c r="D23" s="126">
        <v>0.22</v>
      </c>
      <c r="E23" s="126"/>
      <c r="F23" s="126">
        <v>24.42</v>
      </c>
      <c r="G23" s="126">
        <v>98.56</v>
      </c>
      <c r="H23" s="107">
        <v>644</v>
      </c>
    </row>
    <row r="24" spans="1:8" ht="15.75" thickBot="1" x14ac:dyDescent="0.3">
      <c r="A24" s="182"/>
      <c r="B24" s="39" t="s">
        <v>79</v>
      </c>
      <c r="C24" s="37"/>
      <c r="D24" s="37"/>
      <c r="E24" s="37"/>
      <c r="F24" s="37"/>
      <c r="G24" s="37"/>
      <c r="H24" s="102"/>
    </row>
    <row r="25" spans="1:8" ht="15.75" thickBot="1" x14ac:dyDescent="0.3">
      <c r="A25" s="182"/>
      <c r="B25" s="30" t="s">
        <v>46</v>
      </c>
      <c r="C25" s="37">
        <v>80</v>
      </c>
      <c r="D25" s="37">
        <v>2.64</v>
      </c>
      <c r="E25" s="37">
        <v>0.48</v>
      </c>
      <c r="F25" s="37">
        <v>13.68</v>
      </c>
      <c r="G25" s="37">
        <v>69.599999999999994</v>
      </c>
      <c r="H25" s="102" t="s">
        <v>177</v>
      </c>
    </row>
    <row r="26" spans="1:8" ht="15.75" thickBot="1" x14ac:dyDescent="0.3">
      <c r="A26" s="182"/>
      <c r="B26" s="30"/>
      <c r="C26" s="37"/>
      <c r="D26" s="37"/>
      <c r="E26" s="37"/>
      <c r="F26" s="37"/>
      <c r="G26" s="37"/>
      <c r="H26" s="102"/>
    </row>
    <row r="27" spans="1:8" ht="15.75" thickBot="1" x14ac:dyDescent="0.3">
      <c r="A27" s="84" t="s">
        <v>136</v>
      </c>
      <c r="B27" s="18"/>
      <c r="C27" s="19">
        <f>SUM(C18:C26)</f>
        <v>870</v>
      </c>
      <c r="D27" s="19">
        <f>SUM(D18:D26)</f>
        <v>35.46</v>
      </c>
      <c r="E27" s="19">
        <f>SUM(E18:E26)</f>
        <v>16.690000000000001</v>
      </c>
      <c r="F27" s="19">
        <f>SUM(F18:F26)</f>
        <v>99.740000000000009</v>
      </c>
      <c r="G27" s="19">
        <f>SUM(G18:G26)</f>
        <v>697.07</v>
      </c>
      <c r="H27" s="83"/>
    </row>
    <row r="28" spans="1:8" ht="15.75" thickBot="1" x14ac:dyDescent="0.3">
      <c r="A28" s="97" t="s">
        <v>137</v>
      </c>
      <c r="B28" s="98"/>
      <c r="C28" s="99">
        <f>(C17+C27)</f>
        <v>1370</v>
      </c>
      <c r="D28" s="99">
        <f t="shared" ref="D28:G28" si="3">(D17+D27)</f>
        <v>63.32</v>
      </c>
      <c r="E28" s="99">
        <f t="shared" si="3"/>
        <v>41.239999999999995</v>
      </c>
      <c r="F28" s="99">
        <f t="shared" si="3"/>
        <v>141.84</v>
      </c>
      <c r="G28" s="99">
        <f t="shared" si="3"/>
        <v>1217.8499999999999</v>
      </c>
      <c r="H28" s="87"/>
    </row>
    <row r="29" spans="1:8" x14ac:dyDescent="0.25">
      <c r="C29"/>
      <c r="D29"/>
      <c r="E29"/>
      <c r="F29"/>
      <c r="G29"/>
    </row>
    <row r="30" spans="1:8" x14ac:dyDescent="0.25">
      <c r="C30"/>
      <c r="D30"/>
      <c r="E30"/>
      <c r="F30"/>
      <c r="G30"/>
    </row>
    <row r="31" spans="1:8" x14ac:dyDescent="0.25">
      <c r="C31"/>
      <c r="D31"/>
      <c r="E31"/>
      <c r="F31"/>
      <c r="G31"/>
    </row>
    <row r="32" spans="1:8" x14ac:dyDescent="0.25">
      <c r="C32"/>
      <c r="D32"/>
      <c r="E32"/>
      <c r="F32"/>
      <c r="G32"/>
    </row>
    <row r="33" customFormat="1" x14ac:dyDescent="0.25"/>
    <row r="34" customFormat="1" x14ac:dyDescent="0.25"/>
    <row r="35" customFormat="1" x14ac:dyDescent="0.25"/>
    <row r="36" customFormat="1" x14ac:dyDescent="0.25"/>
    <row r="37" customFormat="1" x14ac:dyDescent="0.25"/>
    <row r="38" customFormat="1" ht="19.5" customHeight="1" x14ac:dyDescent="0.25"/>
    <row r="39" customFormat="1" ht="17.25" customHeight="1" x14ac:dyDescent="0.25"/>
    <row r="40" customFormat="1" x14ac:dyDescent="0.25"/>
    <row r="41" customFormat="1" x14ac:dyDescent="0.25"/>
    <row r="42" customFormat="1" ht="20.25" customHeight="1" x14ac:dyDescent="0.25"/>
    <row r="43" customFormat="1" ht="20.25" customHeight="1" x14ac:dyDescent="0.25"/>
    <row r="44" customFormat="1" ht="19.5" customHeight="1" x14ac:dyDescent="0.25"/>
    <row r="45" customFormat="1" x14ac:dyDescent="0.25"/>
    <row r="46" customFormat="1" ht="18" customHeight="1" x14ac:dyDescent="0.25"/>
    <row r="47" customFormat="1" x14ac:dyDescent="0.25"/>
    <row r="48" customFormat="1" ht="15.75" customHeight="1" x14ac:dyDescent="0.25"/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  <row r="65" customFormat="1" x14ac:dyDescent="0.25"/>
    <row r="66" customFormat="1" x14ac:dyDescent="0.25"/>
    <row r="67" customFormat="1" x14ac:dyDescent="0.25"/>
    <row r="68" customFormat="1" x14ac:dyDescent="0.25"/>
    <row r="69" customFormat="1" x14ac:dyDescent="0.25"/>
    <row r="70" customFormat="1" x14ac:dyDescent="0.25"/>
    <row r="71" customFormat="1" x14ac:dyDescent="0.25"/>
    <row r="72" customFormat="1" x14ac:dyDescent="0.25"/>
    <row r="73" customFormat="1" x14ac:dyDescent="0.25"/>
    <row r="74" customFormat="1" x14ac:dyDescent="0.25"/>
    <row r="75" customFormat="1" x14ac:dyDescent="0.25"/>
    <row r="76" customFormat="1" x14ac:dyDescent="0.25"/>
    <row r="77" customFormat="1" x14ac:dyDescent="0.25"/>
    <row r="78" customFormat="1" x14ac:dyDescent="0.25"/>
    <row r="79" customFormat="1" x14ac:dyDescent="0.25"/>
    <row r="80" customFormat="1" x14ac:dyDescent="0.25"/>
    <row r="81" customFormat="1" x14ac:dyDescent="0.25"/>
    <row r="82" customFormat="1" x14ac:dyDescent="0.25"/>
    <row r="83" customFormat="1" x14ac:dyDescent="0.25"/>
    <row r="84" customFormat="1" x14ac:dyDescent="0.25"/>
    <row r="85" customFormat="1" x14ac:dyDescent="0.25"/>
    <row r="86" customFormat="1" x14ac:dyDescent="0.25"/>
    <row r="87" customFormat="1" x14ac:dyDescent="0.25"/>
    <row r="88" customFormat="1" x14ac:dyDescent="0.25"/>
    <row r="89" customFormat="1" x14ac:dyDescent="0.25"/>
    <row r="90" customFormat="1" x14ac:dyDescent="0.25"/>
    <row r="91" customFormat="1" x14ac:dyDescent="0.25"/>
    <row r="92" customFormat="1" x14ac:dyDescent="0.25"/>
    <row r="93" customFormat="1" x14ac:dyDescent="0.25"/>
    <row r="94" customFormat="1" x14ac:dyDescent="0.25"/>
    <row r="95" customFormat="1" x14ac:dyDescent="0.25"/>
    <row r="96" customFormat="1" x14ac:dyDescent="0.25"/>
    <row r="97" customFormat="1" x14ac:dyDescent="0.25"/>
    <row r="98" customFormat="1" x14ac:dyDescent="0.25"/>
    <row r="99" customFormat="1" x14ac:dyDescent="0.25"/>
    <row r="100" customFormat="1" x14ac:dyDescent="0.25"/>
    <row r="101" customFormat="1" x14ac:dyDescent="0.25"/>
    <row r="102" customFormat="1" x14ac:dyDescent="0.25"/>
    <row r="103" customFormat="1" x14ac:dyDescent="0.25"/>
    <row r="104" customFormat="1" x14ac:dyDescent="0.25"/>
    <row r="105" customFormat="1" x14ac:dyDescent="0.25"/>
    <row r="106" customFormat="1" x14ac:dyDescent="0.25"/>
    <row r="107" customFormat="1" x14ac:dyDescent="0.25"/>
    <row r="108" customFormat="1" x14ac:dyDescent="0.25"/>
    <row r="109" customFormat="1" x14ac:dyDescent="0.25"/>
    <row r="110" customFormat="1" x14ac:dyDescent="0.25"/>
    <row r="111" customFormat="1" x14ac:dyDescent="0.25"/>
    <row r="112" customFormat="1" x14ac:dyDescent="0.25"/>
    <row r="113" spans="2:13" x14ac:dyDescent="0.25">
      <c r="C113"/>
      <c r="D113"/>
      <c r="E113"/>
      <c r="F113"/>
      <c r="G113"/>
    </row>
    <row r="114" spans="2:13" x14ac:dyDescent="0.25">
      <c r="C114"/>
      <c r="D114"/>
      <c r="E114"/>
      <c r="F114"/>
      <c r="G114"/>
    </row>
    <row r="115" spans="2:13" x14ac:dyDescent="0.25">
      <c r="C115"/>
      <c r="D115"/>
      <c r="E115"/>
      <c r="F115"/>
      <c r="G115"/>
    </row>
    <row r="116" spans="2:13" x14ac:dyDescent="0.25">
      <c r="C116"/>
      <c r="D116"/>
      <c r="E116"/>
      <c r="F116"/>
      <c r="G116"/>
    </row>
    <row r="117" spans="2:13" x14ac:dyDescent="0.25">
      <c r="C117"/>
      <c r="D117"/>
      <c r="E117"/>
      <c r="F117"/>
      <c r="G117"/>
    </row>
    <row r="118" spans="2:13" x14ac:dyDescent="0.25">
      <c r="C118"/>
      <c r="D118"/>
      <c r="E118"/>
      <c r="F118"/>
      <c r="G118"/>
    </row>
    <row r="119" spans="2:13" ht="17.25" customHeight="1" x14ac:dyDescent="0.25">
      <c r="C119"/>
      <c r="D119"/>
      <c r="E119"/>
      <c r="F119"/>
      <c r="G119"/>
      <c r="L119" s="21"/>
      <c r="M119" s="22"/>
    </row>
    <row r="120" spans="2:13" x14ac:dyDescent="0.25">
      <c r="C120"/>
      <c r="D120"/>
      <c r="E120"/>
      <c r="F120"/>
      <c r="G120"/>
      <c r="L120" s="21"/>
      <c r="M120" s="22"/>
    </row>
    <row r="121" spans="2:13" x14ac:dyDescent="0.25">
      <c r="C121"/>
      <c r="D121"/>
      <c r="E121"/>
      <c r="F121"/>
      <c r="G121"/>
    </row>
    <row r="122" spans="2:13" x14ac:dyDescent="0.25">
      <c r="C122"/>
      <c r="D122"/>
      <c r="E122"/>
      <c r="F122"/>
      <c r="G122"/>
    </row>
    <row r="123" spans="2:13" x14ac:dyDescent="0.25">
      <c r="C123"/>
      <c r="D123"/>
      <c r="E123"/>
      <c r="F123"/>
      <c r="G123"/>
    </row>
    <row r="124" spans="2:13" x14ac:dyDescent="0.25">
      <c r="C124"/>
      <c r="D124"/>
      <c r="E124"/>
      <c r="F124"/>
      <c r="G124"/>
    </row>
    <row r="125" spans="2:13" x14ac:dyDescent="0.25">
      <c r="M125" s="20"/>
    </row>
    <row r="126" spans="2:13" x14ac:dyDescent="0.25">
      <c r="B126" s="29"/>
      <c r="D126" s="54"/>
      <c r="E126" s="54"/>
      <c r="F126" s="54"/>
      <c r="G126" s="54"/>
      <c r="H126" s="29"/>
      <c r="I126" s="29"/>
      <c r="M126" s="20"/>
    </row>
    <row r="127" spans="2:13" x14ac:dyDescent="0.25">
      <c r="B127" s="29"/>
      <c r="C127" s="28"/>
      <c r="D127" s="55"/>
      <c r="E127" s="55"/>
      <c r="F127" s="55"/>
      <c r="G127" s="55"/>
      <c r="H127" s="23"/>
      <c r="I127" s="29"/>
      <c r="M127" s="20"/>
    </row>
    <row r="128" spans="2:13" x14ac:dyDescent="0.25">
      <c r="B128" s="29"/>
      <c r="C128" s="28"/>
      <c r="D128" s="56"/>
      <c r="E128" s="56"/>
      <c r="F128" s="56"/>
      <c r="G128" s="56"/>
      <c r="H128" s="29"/>
      <c r="I128" s="29"/>
      <c r="M128" s="20"/>
    </row>
    <row r="129" spans="2:13" x14ac:dyDescent="0.25">
      <c r="B129" s="29"/>
      <c r="D129" s="54"/>
      <c r="E129" s="54"/>
      <c r="F129" s="54"/>
      <c r="G129" s="54"/>
      <c r="H129" s="29"/>
      <c r="I129" s="29"/>
      <c r="M129" s="20"/>
    </row>
    <row r="130" spans="2:13" x14ac:dyDescent="0.25">
      <c r="B130" s="29"/>
      <c r="C130" s="57"/>
      <c r="D130" s="55"/>
      <c r="E130" s="55"/>
      <c r="F130" s="55"/>
      <c r="G130" s="55"/>
      <c r="H130" s="29"/>
      <c r="I130" s="29"/>
    </row>
    <row r="131" spans="2:13" x14ac:dyDescent="0.25">
      <c r="B131" s="29"/>
      <c r="D131" s="54"/>
      <c r="E131" s="54"/>
      <c r="F131" s="54"/>
      <c r="G131" s="54"/>
      <c r="H131" s="29"/>
      <c r="I131" s="29"/>
    </row>
    <row r="132" spans="2:13" x14ac:dyDescent="0.25">
      <c r="B132" s="29"/>
      <c r="D132" s="54"/>
      <c r="E132" s="54"/>
      <c r="F132" s="54"/>
      <c r="G132" s="54"/>
      <c r="H132" s="29"/>
      <c r="I132" s="29"/>
      <c r="M132" s="23"/>
    </row>
    <row r="133" spans="2:13" x14ac:dyDescent="0.25">
      <c r="B133" s="29"/>
      <c r="C133" s="57"/>
      <c r="D133" s="55"/>
      <c r="E133" s="55"/>
      <c r="F133" s="55"/>
      <c r="G133" s="55"/>
      <c r="H133" s="29"/>
      <c r="I133" s="29"/>
      <c r="K133" s="23"/>
    </row>
    <row r="134" spans="2:13" x14ac:dyDescent="0.25">
      <c r="B134" s="29"/>
      <c r="D134" s="54"/>
      <c r="E134" s="54"/>
      <c r="F134" s="54"/>
      <c r="G134" s="54"/>
      <c r="H134" s="29"/>
      <c r="I134" s="29"/>
      <c r="K134" s="36"/>
    </row>
    <row r="135" spans="2:13" x14ac:dyDescent="0.25">
      <c r="B135" s="29"/>
      <c r="C135" s="57"/>
      <c r="D135" s="55"/>
      <c r="E135" s="55"/>
      <c r="F135" s="55"/>
      <c r="G135" s="55"/>
      <c r="H135" s="29"/>
      <c r="I135" s="29"/>
      <c r="M135" s="20"/>
    </row>
    <row r="136" spans="2:13" x14ac:dyDescent="0.25">
      <c r="B136" s="29"/>
      <c r="D136" s="55"/>
      <c r="E136" s="55"/>
      <c r="F136" s="55"/>
      <c r="G136" s="55"/>
      <c r="H136" s="29"/>
      <c r="I136" s="29"/>
    </row>
    <row r="137" spans="2:13" x14ac:dyDescent="0.25">
      <c r="B137" s="29"/>
      <c r="C137" s="57"/>
      <c r="D137" s="55"/>
      <c r="E137" s="55"/>
      <c r="F137" s="55"/>
      <c r="G137" s="55"/>
      <c r="H137" s="29"/>
      <c r="I137" s="29"/>
      <c r="M137" s="20"/>
    </row>
    <row r="138" spans="2:13" x14ac:dyDescent="0.25">
      <c r="B138" s="29"/>
      <c r="D138" s="54"/>
      <c r="E138" s="54"/>
      <c r="F138" s="54"/>
      <c r="G138" s="54"/>
      <c r="H138" s="29"/>
      <c r="I138" s="29"/>
    </row>
    <row r="139" spans="2:13" x14ac:dyDescent="0.25">
      <c r="B139" s="29"/>
      <c r="D139" s="54"/>
      <c r="E139" s="54"/>
      <c r="F139" s="54"/>
      <c r="G139" s="54"/>
      <c r="H139" s="29"/>
      <c r="I139" s="29"/>
      <c r="M139" s="26"/>
    </row>
    <row r="140" spans="2:13" x14ac:dyDescent="0.25">
      <c r="B140" s="29"/>
      <c r="D140" s="54"/>
      <c r="E140" s="54"/>
      <c r="F140" s="54"/>
      <c r="G140" s="54"/>
      <c r="H140" s="29"/>
      <c r="I140" s="29"/>
      <c r="K140" s="36"/>
    </row>
    <row r="141" spans="2:13" x14ac:dyDescent="0.25">
      <c r="B141" s="29"/>
      <c r="D141" s="54"/>
      <c r="E141" s="54"/>
      <c r="F141" s="54"/>
      <c r="G141" s="54"/>
      <c r="H141" s="29"/>
      <c r="I141" s="29"/>
      <c r="K141" s="20"/>
    </row>
    <row r="142" spans="2:13" x14ac:dyDescent="0.25">
      <c r="B142" s="29"/>
      <c r="D142" s="54"/>
      <c r="E142" s="54"/>
      <c r="F142" s="54"/>
      <c r="G142" s="54"/>
      <c r="H142" s="29"/>
      <c r="I142" s="29"/>
    </row>
    <row r="143" spans="2:13" x14ac:dyDescent="0.25">
      <c r="B143" s="29"/>
      <c r="D143" s="54"/>
      <c r="E143" s="54"/>
      <c r="F143" s="54"/>
      <c r="G143" s="54"/>
      <c r="H143" s="29"/>
      <c r="I143" s="29"/>
      <c r="K143" s="35"/>
      <c r="M143" s="20"/>
    </row>
  </sheetData>
  <mergeCells count="9">
    <mergeCell ref="H4:H6"/>
    <mergeCell ref="A8:A16"/>
    <mergeCell ref="A18:A26"/>
    <mergeCell ref="B20:B21"/>
    <mergeCell ref="A2:G2"/>
    <mergeCell ref="A4:A6"/>
    <mergeCell ref="B4:B6"/>
    <mergeCell ref="D4:F4"/>
    <mergeCell ref="G4:G5"/>
  </mergeCells>
  <pageMargins left="0.19685039370078741" right="0.19685039370078741" top="0.19685039370078741" bottom="0.19685039370078741" header="0.31496062992125984" footer="0.31496062992125984"/>
  <pageSetup paperSize="9" fitToHeight="0" orientation="landscape" r:id="rId1"/>
  <rowBreaks count="1" manualBreakCount="1">
    <brk id="28" max="13" man="1"/>
  </rowBreaks>
  <colBreaks count="1" manualBreakCount="1">
    <brk id="8" max="12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L121"/>
  <sheetViews>
    <sheetView topLeftCell="A79" workbookViewId="0">
      <selection activeCell="A106" sqref="A106:A113"/>
    </sheetView>
  </sheetViews>
  <sheetFormatPr defaultRowHeight="15" x14ac:dyDescent="0.25"/>
  <cols>
    <col min="1" max="1" width="19" customWidth="1"/>
    <col min="2" max="2" width="33.28515625" customWidth="1"/>
  </cols>
  <sheetData>
    <row r="2" spans="1:7" ht="15.75" x14ac:dyDescent="0.25">
      <c r="A2" s="152" t="s">
        <v>126</v>
      </c>
      <c r="B2" s="152"/>
      <c r="C2" s="152"/>
      <c r="D2" s="152"/>
      <c r="E2" s="152"/>
      <c r="F2" s="152"/>
      <c r="G2" s="152"/>
    </row>
    <row r="3" spans="1:7" ht="16.5" thickBot="1" x14ac:dyDescent="0.3">
      <c r="A3" s="66"/>
      <c r="B3" s="66"/>
      <c r="C3" s="66"/>
      <c r="D3" s="66"/>
      <c r="E3" s="66"/>
      <c r="F3" s="66"/>
      <c r="G3" s="66"/>
    </row>
    <row r="4" spans="1:7" ht="26.25" thickBot="1" x14ac:dyDescent="0.3">
      <c r="A4" s="32" t="s">
        <v>55</v>
      </c>
      <c r="B4" s="64"/>
      <c r="C4" s="65" t="s">
        <v>1</v>
      </c>
      <c r="D4" s="1" t="s">
        <v>2</v>
      </c>
      <c r="E4" s="1" t="s">
        <v>3</v>
      </c>
      <c r="F4" s="1" t="s">
        <v>4</v>
      </c>
      <c r="G4" s="1" t="s">
        <v>5</v>
      </c>
    </row>
    <row r="5" spans="1:7" x14ac:dyDescent="0.25">
      <c r="A5" s="12" t="s">
        <v>56</v>
      </c>
      <c r="B5" s="14" t="s">
        <v>0</v>
      </c>
      <c r="C5" s="9"/>
      <c r="D5" s="9"/>
      <c r="E5" s="9"/>
      <c r="F5" s="9"/>
      <c r="G5" s="9"/>
    </row>
    <row r="6" spans="1:7" ht="15.75" thickBot="1" x14ac:dyDescent="0.3">
      <c r="A6" s="13"/>
      <c r="B6" s="15"/>
      <c r="C6" s="2" t="s">
        <v>6</v>
      </c>
      <c r="D6" s="2" t="s">
        <v>6</v>
      </c>
      <c r="E6" s="2" t="s">
        <v>6</v>
      </c>
      <c r="F6" s="2" t="s">
        <v>6</v>
      </c>
      <c r="G6" s="2" t="s">
        <v>7</v>
      </c>
    </row>
    <row r="7" spans="1:7" ht="15.75" thickBot="1" x14ac:dyDescent="0.3">
      <c r="A7" s="6"/>
      <c r="B7" s="7" t="s">
        <v>8</v>
      </c>
      <c r="C7" s="16"/>
      <c r="D7" s="16"/>
      <c r="E7" s="16"/>
      <c r="F7" s="16"/>
      <c r="G7" s="16"/>
    </row>
    <row r="8" spans="1:7" ht="15.75" thickBot="1" x14ac:dyDescent="0.3">
      <c r="A8" s="4"/>
      <c r="B8" s="3" t="s">
        <v>57</v>
      </c>
      <c r="C8" s="11"/>
      <c r="D8" s="11"/>
      <c r="E8" s="11"/>
      <c r="F8" s="11"/>
      <c r="G8" s="11"/>
    </row>
    <row r="9" spans="1:7" ht="15.75" thickBot="1" x14ac:dyDescent="0.3">
      <c r="A9" s="48" t="s">
        <v>63</v>
      </c>
      <c r="B9" s="30" t="s">
        <v>64</v>
      </c>
      <c r="C9" s="37">
        <v>60</v>
      </c>
      <c r="D9" s="37">
        <v>0.6</v>
      </c>
      <c r="E9" s="37">
        <v>6.1</v>
      </c>
      <c r="F9" s="37">
        <v>4.3</v>
      </c>
      <c r="G9" s="37">
        <v>74.2</v>
      </c>
    </row>
    <row r="10" spans="1:7" x14ac:dyDescent="0.25">
      <c r="A10" s="41"/>
      <c r="B10" s="159" t="s">
        <v>66</v>
      </c>
      <c r="C10" s="40"/>
      <c r="D10" s="40"/>
      <c r="E10" s="40"/>
      <c r="F10" s="40"/>
      <c r="G10" s="40"/>
    </row>
    <row r="11" spans="1:7" ht="15.75" thickBot="1" x14ac:dyDescent="0.3">
      <c r="A11" s="48" t="s">
        <v>65</v>
      </c>
      <c r="B11" s="160"/>
      <c r="C11" s="37">
        <v>200</v>
      </c>
      <c r="D11" s="37">
        <v>4.7</v>
      </c>
      <c r="E11" s="37">
        <v>5.7</v>
      </c>
      <c r="F11" s="37">
        <v>10.1</v>
      </c>
      <c r="G11" s="37">
        <v>110.4</v>
      </c>
    </row>
    <row r="12" spans="1:7" ht="15.75" thickBot="1" x14ac:dyDescent="0.3">
      <c r="A12" s="48" t="s">
        <v>67</v>
      </c>
      <c r="B12" s="30" t="s">
        <v>68</v>
      </c>
      <c r="C12" s="37">
        <v>150</v>
      </c>
      <c r="D12" s="37">
        <v>3.7</v>
      </c>
      <c r="E12" s="37">
        <v>4.8</v>
      </c>
      <c r="F12" s="37">
        <v>36.5</v>
      </c>
      <c r="G12" s="37">
        <v>203.5</v>
      </c>
    </row>
    <row r="13" spans="1:7" x14ac:dyDescent="0.25">
      <c r="A13" s="49"/>
      <c r="B13" s="153" t="s">
        <v>105</v>
      </c>
      <c r="C13" s="45"/>
      <c r="D13" s="45"/>
      <c r="E13" s="45"/>
      <c r="F13" s="45"/>
      <c r="G13" s="45"/>
    </row>
    <row r="14" spans="1:7" ht="15.75" thickBot="1" x14ac:dyDescent="0.3">
      <c r="A14" s="50" t="s">
        <v>104</v>
      </c>
      <c r="B14" s="154"/>
      <c r="C14" s="42">
        <v>90</v>
      </c>
      <c r="D14" s="42">
        <v>12.3</v>
      </c>
      <c r="E14" s="42">
        <v>6.7</v>
      </c>
      <c r="F14" s="42">
        <v>5.7</v>
      </c>
      <c r="G14" s="42">
        <v>132.4</v>
      </c>
    </row>
    <row r="15" spans="1:7" x14ac:dyDescent="0.25">
      <c r="A15" s="51"/>
      <c r="B15" s="45"/>
      <c r="C15" s="45"/>
      <c r="D15" s="45"/>
      <c r="E15" s="45"/>
      <c r="F15" s="45"/>
      <c r="G15" s="45"/>
    </row>
    <row r="16" spans="1:7" ht="15.75" thickBot="1" x14ac:dyDescent="0.3">
      <c r="A16" s="50" t="s">
        <v>14</v>
      </c>
      <c r="B16" s="39" t="s">
        <v>121</v>
      </c>
      <c r="C16" s="42">
        <v>200</v>
      </c>
      <c r="D16" s="42">
        <v>0.4</v>
      </c>
      <c r="E16" s="42">
        <v>0.4</v>
      </c>
      <c r="F16" s="42">
        <v>9.8000000000000007</v>
      </c>
      <c r="G16" s="42">
        <v>42</v>
      </c>
    </row>
    <row r="17" spans="1:7" ht="15.75" thickBot="1" x14ac:dyDescent="0.3">
      <c r="A17" s="48" t="s">
        <v>14</v>
      </c>
      <c r="B17" s="30" t="s">
        <v>45</v>
      </c>
      <c r="C17" s="37">
        <v>45</v>
      </c>
      <c r="D17" s="37">
        <v>3.3</v>
      </c>
      <c r="E17" s="37">
        <v>0.3</v>
      </c>
      <c r="F17" s="37">
        <v>22.2</v>
      </c>
      <c r="G17" s="37">
        <v>105.6</v>
      </c>
    </row>
    <row r="18" spans="1:7" ht="15.75" thickBot="1" x14ac:dyDescent="0.3">
      <c r="A18" s="48" t="s">
        <v>14</v>
      </c>
      <c r="B18" s="30" t="s">
        <v>46</v>
      </c>
      <c r="C18" s="37">
        <v>30</v>
      </c>
      <c r="D18" s="37">
        <v>2</v>
      </c>
      <c r="E18" s="37">
        <v>0.4</v>
      </c>
      <c r="F18" s="37">
        <v>10</v>
      </c>
      <c r="G18" s="37">
        <v>51.2</v>
      </c>
    </row>
    <row r="19" spans="1:7" ht="15.75" thickBot="1" x14ac:dyDescent="0.3">
      <c r="A19" s="17"/>
      <c r="B19" s="18" t="s">
        <v>62</v>
      </c>
      <c r="C19" s="19">
        <f>SUM(C9:C18)</f>
        <v>775</v>
      </c>
      <c r="D19" s="19">
        <f t="shared" ref="D19:G19" si="0">SUM(D9:D18)</f>
        <v>27</v>
      </c>
      <c r="E19" s="19">
        <f t="shared" si="0"/>
        <v>24.4</v>
      </c>
      <c r="F19" s="19">
        <f t="shared" si="0"/>
        <v>98.600000000000009</v>
      </c>
      <c r="G19" s="19">
        <f t="shared" si="0"/>
        <v>719.30000000000007</v>
      </c>
    </row>
    <row r="20" spans="1:7" ht="15.75" thickBot="1" x14ac:dyDescent="0.3">
      <c r="A20" s="165" t="s">
        <v>69</v>
      </c>
      <c r="B20" s="166"/>
      <c r="C20" s="166"/>
      <c r="D20" s="166"/>
      <c r="E20" s="166"/>
      <c r="F20" s="166"/>
      <c r="G20" s="167"/>
    </row>
    <row r="21" spans="1:7" ht="15.75" thickBot="1" x14ac:dyDescent="0.3">
      <c r="A21" s="6"/>
      <c r="B21" s="7" t="s">
        <v>16</v>
      </c>
      <c r="C21" s="16"/>
      <c r="D21" s="16"/>
      <c r="E21" s="16"/>
      <c r="F21" s="16"/>
      <c r="G21" s="16"/>
    </row>
    <row r="22" spans="1:7" ht="15.75" thickBot="1" x14ac:dyDescent="0.3">
      <c r="A22" s="4"/>
      <c r="B22" s="3" t="s">
        <v>57</v>
      </c>
      <c r="C22" s="11"/>
      <c r="D22" s="11"/>
      <c r="E22" s="11"/>
      <c r="F22" s="11"/>
      <c r="G22" s="11"/>
    </row>
    <row r="23" spans="1:7" ht="15.75" thickBot="1" x14ac:dyDescent="0.3">
      <c r="A23" s="48" t="s">
        <v>14</v>
      </c>
      <c r="B23" s="30" t="s">
        <v>58</v>
      </c>
      <c r="C23" s="37">
        <v>60</v>
      </c>
      <c r="D23" s="37">
        <v>0.8</v>
      </c>
      <c r="E23" s="37">
        <v>2.8</v>
      </c>
      <c r="F23" s="37">
        <v>4.4000000000000004</v>
      </c>
      <c r="G23" s="37">
        <v>46.8</v>
      </c>
    </row>
    <row r="24" spans="1:7" ht="15.75" customHeight="1" thickBot="1" x14ac:dyDescent="0.3">
      <c r="A24" s="48" t="s">
        <v>103</v>
      </c>
      <c r="B24" s="30" t="s">
        <v>59</v>
      </c>
      <c r="C24" s="37">
        <v>200</v>
      </c>
      <c r="D24" s="37">
        <v>4.5999999999999996</v>
      </c>
      <c r="E24" s="37">
        <v>5.7</v>
      </c>
      <c r="F24" s="37">
        <v>11.6</v>
      </c>
      <c r="G24" s="37">
        <v>116.1</v>
      </c>
    </row>
    <row r="25" spans="1:7" ht="15.75" thickBot="1" x14ac:dyDescent="0.3">
      <c r="A25" s="48" t="s">
        <v>60</v>
      </c>
      <c r="B25" s="30" t="s">
        <v>61</v>
      </c>
      <c r="C25" s="37">
        <v>200</v>
      </c>
      <c r="D25" s="37">
        <v>22.1</v>
      </c>
      <c r="E25" s="37">
        <v>21.9</v>
      </c>
      <c r="F25" s="37">
        <v>13.2</v>
      </c>
      <c r="G25" s="37">
        <v>339.4</v>
      </c>
    </row>
    <row r="26" spans="1:7" ht="15.75" thickBot="1" x14ac:dyDescent="0.3">
      <c r="A26" s="48" t="s">
        <v>78</v>
      </c>
      <c r="B26" s="30" t="s">
        <v>79</v>
      </c>
      <c r="C26" s="37">
        <v>200</v>
      </c>
      <c r="D26" s="37">
        <v>0.5</v>
      </c>
      <c r="E26" s="37">
        <v>0</v>
      </c>
      <c r="F26" s="37">
        <v>19.8</v>
      </c>
      <c r="G26" s="37">
        <v>81</v>
      </c>
    </row>
    <row r="27" spans="1:7" ht="15.75" thickBot="1" x14ac:dyDescent="0.3">
      <c r="A27" s="48" t="s">
        <v>14</v>
      </c>
      <c r="B27" s="30" t="s">
        <v>45</v>
      </c>
      <c r="C27" s="37">
        <v>30</v>
      </c>
      <c r="D27" s="37">
        <v>2.2000000000000002</v>
      </c>
      <c r="E27" s="37">
        <v>0.2</v>
      </c>
      <c r="F27" s="37">
        <v>14.8</v>
      </c>
      <c r="G27" s="37">
        <v>70.400000000000006</v>
      </c>
    </row>
    <row r="28" spans="1:7" ht="15.75" thickBot="1" x14ac:dyDescent="0.3">
      <c r="A28" s="48" t="s">
        <v>14</v>
      </c>
      <c r="B28" s="30" t="s">
        <v>46</v>
      </c>
      <c r="C28" s="37">
        <v>30</v>
      </c>
      <c r="D28" s="37">
        <v>2</v>
      </c>
      <c r="E28" s="37">
        <v>0.4</v>
      </c>
      <c r="F28" s="37">
        <v>10</v>
      </c>
      <c r="G28" s="37">
        <v>51.2</v>
      </c>
    </row>
    <row r="29" spans="1:7" ht="15.75" thickBot="1" x14ac:dyDescent="0.3">
      <c r="A29" s="17"/>
      <c r="B29" s="18" t="s">
        <v>62</v>
      </c>
      <c r="C29" s="19">
        <f>SUM(C23:C28)</f>
        <v>720</v>
      </c>
      <c r="D29" s="19">
        <f t="shared" ref="D29:G29" si="1">SUM(D23:D28)</f>
        <v>32.200000000000003</v>
      </c>
      <c r="E29" s="19">
        <f t="shared" si="1"/>
        <v>30.999999999999996</v>
      </c>
      <c r="F29" s="19">
        <f t="shared" si="1"/>
        <v>73.8</v>
      </c>
      <c r="G29" s="19">
        <f t="shared" si="1"/>
        <v>704.9</v>
      </c>
    </row>
    <row r="30" spans="1:7" ht="15.75" thickBot="1" x14ac:dyDescent="0.3">
      <c r="A30" s="6"/>
      <c r="B30" s="7" t="s">
        <v>22</v>
      </c>
      <c r="C30" s="16"/>
      <c r="D30" s="16"/>
      <c r="E30" s="16"/>
      <c r="F30" s="16"/>
      <c r="G30" s="16"/>
    </row>
    <row r="31" spans="1:7" ht="15.75" thickBot="1" x14ac:dyDescent="0.3">
      <c r="A31" s="4"/>
      <c r="B31" s="3" t="s">
        <v>57</v>
      </c>
      <c r="C31" s="11"/>
      <c r="D31" s="11"/>
      <c r="E31" s="11"/>
      <c r="F31" s="11"/>
      <c r="G31" s="11"/>
    </row>
    <row r="32" spans="1:7" ht="15.75" thickBot="1" x14ac:dyDescent="0.3">
      <c r="A32" s="48" t="s">
        <v>70</v>
      </c>
      <c r="B32" s="30" t="s">
        <v>71</v>
      </c>
      <c r="C32" s="37">
        <v>60</v>
      </c>
      <c r="D32" s="37">
        <v>0.8</v>
      </c>
      <c r="E32" s="37">
        <v>2.7</v>
      </c>
      <c r="F32" s="37">
        <v>4.5999999999999996</v>
      </c>
      <c r="G32" s="37">
        <v>45.6</v>
      </c>
    </row>
    <row r="33" spans="1:7" x14ac:dyDescent="0.25">
      <c r="A33" s="44"/>
      <c r="B33" s="159" t="s">
        <v>73</v>
      </c>
      <c r="C33" s="43"/>
      <c r="D33" s="43"/>
      <c r="E33" s="43"/>
      <c r="F33" s="43"/>
      <c r="G33" s="43"/>
    </row>
    <row r="34" spans="1:7" ht="15.75" thickBot="1" x14ac:dyDescent="0.3">
      <c r="A34" s="48" t="s">
        <v>72</v>
      </c>
      <c r="B34" s="160"/>
      <c r="C34" s="37">
        <v>200</v>
      </c>
      <c r="D34" s="37">
        <v>5.2</v>
      </c>
      <c r="E34" s="37">
        <v>2.8</v>
      </c>
      <c r="F34" s="37">
        <v>18.5</v>
      </c>
      <c r="G34" s="37">
        <v>119.6</v>
      </c>
    </row>
    <row r="35" spans="1:7" ht="15.75" thickBot="1" x14ac:dyDescent="0.3">
      <c r="A35" s="50" t="s">
        <v>106</v>
      </c>
      <c r="B35" s="39" t="s">
        <v>107</v>
      </c>
      <c r="C35" s="42">
        <v>200</v>
      </c>
      <c r="D35" s="42">
        <v>18.5</v>
      </c>
      <c r="E35" s="42">
        <v>7.4</v>
      </c>
      <c r="F35" s="42">
        <v>33.1</v>
      </c>
      <c r="G35" s="42">
        <v>273.10000000000002</v>
      </c>
    </row>
    <row r="36" spans="1:7" ht="15.75" thickBot="1" x14ac:dyDescent="0.3">
      <c r="A36" s="50" t="s">
        <v>14</v>
      </c>
      <c r="B36" s="39" t="s">
        <v>121</v>
      </c>
      <c r="C36" s="42">
        <v>200</v>
      </c>
      <c r="D36" s="42">
        <v>0.4</v>
      </c>
      <c r="E36" s="42">
        <v>0.4</v>
      </c>
      <c r="F36" s="42">
        <v>9.8000000000000007</v>
      </c>
      <c r="G36" s="42">
        <v>42</v>
      </c>
    </row>
    <row r="37" spans="1:7" ht="15.75" thickBot="1" x14ac:dyDescent="0.3">
      <c r="A37" s="48" t="s">
        <v>14</v>
      </c>
      <c r="B37" s="30" t="s">
        <v>45</v>
      </c>
      <c r="C37" s="37">
        <v>45</v>
      </c>
      <c r="D37" s="37">
        <v>3.3</v>
      </c>
      <c r="E37" s="37">
        <v>0.3</v>
      </c>
      <c r="F37" s="37">
        <v>22.2</v>
      </c>
      <c r="G37" s="37">
        <v>105.6</v>
      </c>
    </row>
    <row r="38" spans="1:7" ht="15.75" thickBot="1" x14ac:dyDescent="0.3">
      <c r="A38" s="48" t="s">
        <v>14</v>
      </c>
      <c r="B38" s="30" t="s">
        <v>46</v>
      </c>
      <c r="C38" s="37">
        <v>35</v>
      </c>
      <c r="D38" s="37">
        <v>2.2999999999999998</v>
      </c>
      <c r="E38" s="37">
        <v>0.5</v>
      </c>
      <c r="F38" s="37">
        <v>11.7</v>
      </c>
      <c r="G38" s="37">
        <v>59.7</v>
      </c>
    </row>
    <row r="39" spans="1:7" ht="15.75" thickBot="1" x14ac:dyDescent="0.3">
      <c r="A39" s="17"/>
      <c r="B39" s="18" t="s">
        <v>62</v>
      </c>
      <c r="C39" s="19">
        <f>SUM(C32:C38)</f>
        <v>740</v>
      </c>
      <c r="D39" s="19">
        <f t="shared" ref="D39:G39" si="2">SUM(D32:D38)</f>
        <v>30.5</v>
      </c>
      <c r="E39" s="19">
        <f t="shared" si="2"/>
        <v>14.100000000000001</v>
      </c>
      <c r="F39" s="19">
        <f t="shared" si="2"/>
        <v>99.9</v>
      </c>
      <c r="G39" s="19">
        <f t="shared" si="2"/>
        <v>645.6</v>
      </c>
    </row>
    <row r="40" spans="1:7" ht="15.75" thickBot="1" x14ac:dyDescent="0.3">
      <c r="A40" s="6"/>
      <c r="B40" s="7" t="s">
        <v>25</v>
      </c>
      <c r="C40" s="16"/>
      <c r="D40" s="16"/>
      <c r="E40" s="16"/>
      <c r="F40" s="16"/>
      <c r="G40" s="16"/>
    </row>
    <row r="41" spans="1:7" ht="15.75" thickBot="1" x14ac:dyDescent="0.3">
      <c r="A41" s="4"/>
      <c r="B41" s="3" t="s">
        <v>57</v>
      </c>
      <c r="C41" s="11"/>
      <c r="D41" s="11"/>
      <c r="E41" s="11"/>
      <c r="F41" s="11"/>
      <c r="G41" s="11"/>
    </row>
    <row r="42" spans="1:7" ht="15.75" thickBot="1" x14ac:dyDescent="0.3">
      <c r="A42" s="50" t="s">
        <v>110</v>
      </c>
      <c r="B42" s="39" t="s">
        <v>119</v>
      </c>
      <c r="C42" s="42">
        <v>60</v>
      </c>
      <c r="D42" s="42">
        <v>0.6</v>
      </c>
      <c r="E42" s="42">
        <v>0.1</v>
      </c>
      <c r="F42" s="42">
        <v>1.9</v>
      </c>
      <c r="G42" s="42">
        <v>10.7</v>
      </c>
    </row>
    <row r="43" spans="1:7" ht="15.75" thickBot="1" x14ac:dyDescent="0.3">
      <c r="A43" s="50" t="s">
        <v>74</v>
      </c>
      <c r="B43" s="30" t="s">
        <v>75</v>
      </c>
      <c r="C43" s="37">
        <v>200</v>
      </c>
      <c r="D43" s="37">
        <v>6.7</v>
      </c>
      <c r="E43" s="37">
        <v>4.5999999999999996</v>
      </c>
      <c r="F43" s="37">
        <v>16.3</v>
      </c>
      <c r="G43" s="37">
        <v>133.1</v>
      </c>
    </row>
    <row r="44" spans="1:7" ht="15.75" thickBot="1" x14ac:dyDescent="0.3">
      <c r="A44" s="48" t="s">
        <v>76</v>
      </c>
      <c r="B44" s="30" t="s">
        <v>77</v>
      </c>
      <c r="C44" s="37">
        <v>200</v>
      </c>
      <c r="D44" s="37">
        <v>20.100000000000001</v>
      </c>
      <c r="E44" s="37">
        <v>18.7</v>
      </c>
      <c r="F44" s="37">
        <v>17.2</v>
      </c>
      <c r="G44" s="37">
        <v>318</v>
      </c>
    </row>
    <row r="45" spans="1:7" ht="15.75" thickBot="1" x14ac:dyDescent="0.3">
      <c r="A45" s="48" t="s">
        <v>78</v>
      </c>
      <c r="B45" s="30" t="s">
        <v>79</v>
      </c>
      <c r="C45" s="37">
        <v>200</v>
      </c>
      <c r="D45" s="37">
        <v>0.5</v>
      </c>
      <c r="E45" s="37">
        <v>0</v>
      </c>
      <c r="F45" s="37">
        <v>19.8</v>
      </c>
      <c r="G45" s="37">
        <v>81</v>
      </c>
    </row>
    <row r="46" spans="1:7" ht="15.75" thickBot="1" x14ac:dyDescent="0.3">
      <c r="A46" s="48" t="s">
        <v>14</v>
      </c>
      <c r="B46" s="30" t="s">
        <v>46</v>
      </c>
      <c r="C46" s="37">
        <v>35</v>
      </c>
      <c r="D46" s="37">
        <v>2.2999999999999998</v>
      </c>
      <c r="E46" s="37">
        <v>0.5</v>
      </c>
      <c r="F46" s="37">
        <v>11.7</v>
      </c>
      <c r="G46" s="37">
        <v>59.7</v>
      </c>
    </row>
    <row r="47" spans="1:7" ht="15.75" thickBot="1" x14ac:dyDescent="0.3">
      <c r="A47" s="48" t="s">
        <v>14</v>
      </c>
      <c r="B47" s="30" t="s">
        <v>45</v>
      </c>
      <c r="C47" s="37">
        <v>45</v>
      </c>
      <c r="D47" s="37">
        <v>3.3</v>
      </c>
      <c r="E47" s="37">
        <v>0.3</v>
      </c>
      <c r="F47" s="37">
        <v>22.2</v>
      </c>
      <c r="G47" s="37">
        <v>105.6</v>
      </c>
    </row>
    <row r="48" spans="1:7" ht="15.75" thickBot="1" x14ac:dyDescent="0.3">
      <c r="A48" s="17"/>
      <c r="B48" s="18" t="s">
        <v>62</v>
      </c>
      <c r="C48" s="19">
        <f>SUM(C42:C47)</f>
        <v>740</v>
      </c>
      <c r="D48" s="19">
        <f t="shared" ref="D48:G48" si="3">SUM(D42:D47)</f>
        <v>33.5</v>
      </c>
      <c r="E48" s="19">
        <f t="shared" si="3"/>
        <v>24.2</v>
      </c>
      <c r="F48" s="19">
        <f t="shared" si="3"/>
        <v>89.100000000000009</v>
      </c>
      <c r="G48" s="19">
        <f t="shared" si="3"/>
        <v>708.1</v>
      </c>
    </row>
    <row r="49" spans="1:7" ht="15.75" thickBot="1" x14ac:dyDescent="0.3">
      <c r="A49" s="6"/>
      <c r="B49" s="7" t="s">
        <v>26</v>
      </c>
      <c r="C49" s="16"/>
      <c r="D49" s="16"/>
      <c r="E49" s="16"/>
      <c r="F49" s="16"/>
      <c r="G49" s="16"/>
    </row>
    <row r="50" spans="1:7" ht="15.75" thickBot="1" x14ac:dyDescent="0.3">
      <c r="A50" s="4"/>
      <c r="B50" s="3" t="s">
        <v>57</v>
      </c>
      <c r="C50" s="11"/>
      <c r="D50" s="11"/>
      <c r="E50" s="11"/>
      <c r="F50" s="11"/>
      <c r="G50" s="11"/>
    </row>
    <row r="51" spans="1:7" ht="15.75" thickBot="1" x14ac:dyDescent="0.3">
      <c r="A51" s="50" t="s">
        <v>108</v>
      </c>
      <c r="B51" s="39" t="s">
        <v>109</v>
      </c>
      <c r="C51" s="42">
        <v>60</v>
      </c>
      <c r="D51" s="42">
        <v>1.3</v>
      </c>
      <c r="E51" s="42">
        <v>4.2</v>
      </c>
      <c r="F51" s="42">
        <v>6.8</v>
      </c>
      <c r="G51" s="42">
        <v>71.400000000000006</v>
      </c>
    </row>
    <row r="52" spans="1:7" ht="15.75" thickBot="1" x14ac:dyDescent="0.3">
      <c r="A52" s="48" t="s">
        <v>80</v>
      </c>
      <c r="B52" s="30" t="s">
        <v>81</v>
      </c>
      <c r="C52" s="37">
        <v>200</v>
      </c>
      <c r="D52" s="37">
        <v>4.7</v>
      </c>
      <c r="E52" s="37">
        <v>5.6</v>
      </c>
      <c r="F52" s="37">
        <v>5.7</v>
      </c>
      <c r="G52" s="37">
        <v>92.2</v>
      </c>
    </row>
    <row r="53" spans="1:7" ht="15.75" thickBot="1" x14ac:dyDescent="0.3">
      <c r="A53" s="48" t="s">
        <v>67</v>
      </c>
      <c r="B53" s="30" t="s">
        <v>68</v>
      </c>
      <c r="C53" s="37">
        <v>150</v>
      </c>
      <c r="D53" s="37">
        <v>3.7</v>
      </c>
      <c r="E53" s="37">
        <v>4.8</v>
      </c>
      <c r="F53" s="37">
        <v>36.5</v>
      </c>
      <c r="G53" s="37">
        <v>203.5</v>
      </c>
    </row>
    <row r="54" spans="1:7" ht="15.75" thickBot="1" x14ac:dyDescent="0.3">
      <c r="A54" s="48" t="s">
        <v>53</v>
      </c>
      <c r="B54" s="30" t="s">
        <v>54</v>
      </c>
      <c r="C54" s="37">
        <v>75</v>
      </c>
      <c r="D54" s="37">
        <v>13.7</v>
      </c>
      <c r="E54" s="37">
        <v>13.1</v>
      </c>
      <c r="F54" s="37">
        <v>12.4</v>
      </c>
      <c r="G54" s="37">
        <v>221.3</v>
      </c>
    </row>
    <row r="55" spans="1:7" x14ac:dyDescent="0.25">
      <c r="A55" s="51"/>
      <c r="B55" s="40"/>
      <c r="C55" s="40"/>
      <c r="D55" s="40"/>
      <c r="E55" s="40"/>
      <c r="F55" s="40"/>
      <c r="G55" s="40"/>
    </row>
    <row r="56" spans="1:7" ht="15.75" thickBot="1" x14ac:dyDescent="0.3">
      <c r="A56" s="50" t="s">
        <v>14</v>
      </c>
      <c r="B56" s="39" t="s">
        <v>121</v>
      </c>
      <c r="C56" s="42">
        <v>200</v>
      </c>
      <c r="D56" s="42">
        <v>0.4</v>
      </c>
      <c r="E56" s="42">
        <v>0.4</v>
      </c>
      <c r="F56" s="42">
        <v>9.8000000000000007</v>
      </c>
      <c r="G56" s="42">
        <v>42</v>
      </c>
    </row>
    <row r="57" spans="1:7" ht="15.75" thickBot="1" x14ac:dyDescent="0.3">
      <c r="A57" s="48" t="s">
        <v>14</v>
      </c>
      <c r="B57" s="30" t="s">
        <v>45</v>
      </c>
      <c r="C57" s="37">
        <v>30</v>
      </c>
      <c r="D57" s="37">
        <v>2.2000000000000002</v>
      </c>
      <c r="E57" s="37">
        <v>0.2</v>
      </c>
      <c r="F57" s="37">
        <v>14.8</v>
      </c>
      <c r="G57" s="37">
        <v>70.400000000000006</v>
      </c>
    </row>
    <row r="58" spans="1:7" ht="15.75" thickBot="1" x14ac:dyDescent="0.3">
      <c r="A58" s="48" t="s">
        <v>14</v>
      </c>
      <c r="B58" s="30" t="s">
        <v>46</v>
      </c>
      <c r="C58" s="37">
        <v>30</v>
      </c>
      <c r="D58" s="37">
        <v>2</v>
      </c>
      <c r="E58" s="37">
        <v>0.4</v>
      </c>
      <c r="F58" s="37">
        <v>10</v>
      </c>
      <c r="G58" s="37">
        <v>51.2</v>
      </c>
    </row>
    <row r="59" spans="1:7" ht="15.75" thickBot="1" x14ac:dyDescent="0.3">
      <c r="A59" s="17"/>
      <c r="B59" s="18" t="s">
        <v>62</v>
      </c>
      <c r="C59" s="19">
        <f>SUM(C51:C58)</f>
        <v>745</v>
      </c>
      <c r="D59" s="19">
        <f>SUM(D51:D58)</f>
        <v>27.999999999999996</v>
      </c>
      <c r="E59" s="19">
        <f>SUM(E51:E58)</f>
        <v>28.7</v>
      </c>
      <c r="F59" s="19">
        <f>SUM(F51:F58)</f>
        <v>96</v>
      </c>
      <c r="G59" s="19">
        <f>SUM(G51:G58)</f>
        <v>752.00000000000011</v>
      </c>
    </row>
    <row r="60" spans="1:7" ht="15.75" thickBot="1" x14ac:dyDescent="0.3">
      <c r="A60" s="6"/>
      <c r="B60" s="7" t="s">
        <v>31</v>
      </c>
      <c r="C60" s="16"/>
      <c r="D60" s="16"/>
      <c r="E60" s="16"/>
      <c r="F60" s="16"/>
      <c r="G60" s="16"/>
    </row>
    <row r="61" spans="1:7" ht="15.75" thickBot="1" x14ac:dyDescent="0.3">
      <c r="A61" s="4"/>
      <c r="B61" s="3" t="s">
        <v>57</v>
      </c>
      <c r="C61" s="11"/>
      <c r="D61" s="11"/>
      <c r="E61" s="11"/>
      <c r="F61" s="11"/>
      <c r="G61" s="11"/>
    </row>
    <row r="62" spans="1:7" ht="15.75" thickBot="1" x14ac:dyDescent="0.3">
      <c r="A62" s="48" t="s">
        <v>82</v>
      </c>
      <c r="B62" s="30" t="s">
        <v>83</v>
      </c>
      <c r="C62" s="37">
        <v>60</v>
      </c>
      <c r="D62" s="37">
        <v>0.6</v>
      </c>
      <c r="E62" s="37">
        <v>5.3</v>
      </c>
      <c r="F62" s="37">
        <v>4.0999999999999996</v>
      </c>
      <c r="G62" s="37">
        <v>67.099999999999994</v>
      </c>
    </row>
    <row r="63" spans="1:7" x14ac:dyDescent="0.25">
      <c r="A63" s="41"/>
      <c r="B63" s="159" t="s">
        <v>66</v>
      </c>
      <c r="C63" s="69"/>
      <c r="D63" s="69"/>
      <c r="E63" s="69"/>
      <c r="F63" s="69"/>
      <c r="G63" s="69"/>
    </row>
    <row r="64" spans="1:7" ht="15.75" thickBot="1" x14ac:dyDescent="0.3">
      <c r="A64" s="48" t="s">
        <v>65</v>
      </c>
      <c r="B64" s="160"/>
      <c r="C64" s="37">
        <v>200</v>
      </c>
      <c r="D64" s="37">
        <v>4.7</v>
      </c>
      <c r="E64" s="37">
        <v>5.7</v>
      </c>
      <c r="F64" s="37">
        <v>10.1</v>
      </c>
      <c r="G64" s="37">
        <v>110.4</v>
      </c>
    </row>
    <row r="65" spans="1:7" ht="15.75" thickBot="1" x14ac:dyDescent="0.3">
      <c r="A65" s="50" t="s">
        <v>84</v>
      </c>
      <c r="B65" s="39" t="s">
        <v>85</v>
      </c>
      <c r="C65" s="42">
        <v>90</v>
      </c>
      <c r="D65" s="42">
        <v>28.9</v>
      </c>
      <c r="E65" s="42">
        <v>2.1</v>
      </c>
      <c r="F65" s="42">
        <v>1</v>
      </c>
      <c r="G65" s="42">
        <v>139.30000000000001</v>
      </c>
    </row>
    <row r="66" spans="1:7" ht="15.75" thickBot="1" x14ac:dyDescent="0.3">
      <c r="A66" s="50" t="s">
        <v>51</v>
      </c>
      <c r="B66" s="39" t="s">
        <v>52</v>
      </c>
      <c r="C66" s="42">
        <v>150</v>
      </c>
      <c r="D66" s="42">
        <v>5.4</v>
      </c>
      <c r="E66" s="42">
        <v>4.9000000000000004</v>
      </c>
      <c r="F66" s="42">
        <v>32.799999999999997</v>
      </c>
      <c r="G66" s="42">
        <v>196.8</v>
      </c>
    </row>
    <row r="67" spans="1:7" ht="15.75" thickBot="1" x14ac:dyDescent="0.3">
      <c r="A67" s="50" t="s">
        <v>78</v>
      </c>
      <c r="B67" s="39" t="s">
        <v>79</v>
      </c>
      <c r="C67" s="37">
        <v>200</v>
      </c>
      <c r="D67" s="37">
        <v>0.5</v>
      </c>
      <c r="E67" s="37">
        <v>0</v>
      </c>
      <c r="F67" s="37">
        <v>19.8</v>
      </c>
      <c r="G67" s="37">
        <v>81</v>
      </c>
    </row>
    <row r="68" spans="1:7" ht="15.75" thickBot="1" x14ac:dyDescent="0.3">
      <c r="A68" s="48" t="s">
        <v>14</v>
      </c>
      <c r="B68" s="30" t="s">
        <v>46</v>
      </c>
      <c r="C68" s="37">
        <v>30</v>
      </c>
      <c r="D68" s="37">
        <v>2</v>
      </c>
      <c r="E68" s="37">
        <v>0.4</v>
      </c>
      <c r="F68" s="37">
        <v>10</v>
      </c>
      <c r="G68" s="37">
        <v>51.2</v>
      </c>
    </row>
    <row r="69" spans="1:7" ht="15.75" thickBot="1" x14ac:dyDescent="0.3">
      <c r="A69" s="48" t="s">
        <v>14</v>
      </c>
      <c r="B69" s="30" t="s">
        <v>45</v>
      </c>
      <c r="C69" s="37">
        <v>45</v>
      </c>
      <c r="D69" s="37">
        <v>3.3</v>
      </c>
      <c r="E69" s="37">
        <v>0.3</v>
      </c>
      <c r="F69" s="37">
        <v>22.2</v>
      </c>
      <c r="G69" s="37">
        <v>105.6</v>
      </c>
    </row>
    <row r="70" spans="1:7" ht="15.75" thickBot="1" x14ac:dyDescent="0.3">
      <c r="A70" s="17"/>
      <c r="B70" s="18" t="s">
        <v>62</v>
      </c>
      <c r="C70" s="19">
        <f>SUM(C62:C69)</f>
        <v>775</v>
      </c>
      <c r="D70" s="19">
        <f>SUM(D62:D69)</f>
        <v>45.399999999999991</v>
      </c>
      <c r="E70" s="19">
        <f>SUM(E62:E69)</f>
        <v>18.7</v>
      </c>
      <c r="F70" s="19">
        <f>SUM(F62:F69)</f>
        <v>100</v>
      </c>
      <c r="G70" s="19">
        <f>SUM(G62:G69)</f>
        <v>751.40000000000009</v>
      </c>
    </row>
    <row r="71" spans="1:7" ht="15.75" thickBot="1" x14ac:dyDescent="0.3">
      <c r="A71" s="6"/>
      <c r="B71" s="7" t="s">
        <v>36</v>
      </c>
      <c r="C71" s="16"/>
      <c r="D71" s="16"/>
      <c r="E71" s="16"/>
      <c r="F71" s="16"/>
      <c r="G71" s="16"/>
    </row>
    <row r="72" spans="1:7" ht="15.75" thickBot="1" x14ac:dyDescent="0.3">
      <c r="A72" s="4"/>
      <c r="B72" s="3" t="s">
        <v>57</v>
      </c>
      <c r="C72" s="11"/>
      <c r="D72" s="11"/>
      <c r="E72" s="11"/>
      <c r="F72" s="11"/>
      <c r="G72" s="11"/>
    </row>
    <row r="73" spans="1:7" x14ac:dyDescent="0.25">
      <c r="A73" s="41"/>
      <c r="B73" s="159" t="s">
        <v>87</v>
      </c>
      <c r="C73" s="40"/>
      <c r="D73" s="40"/>
      <c r="E73" s="40"/>
      <c r="F73" s="40"/>
      <c r="G73" s="40"/>
    </row>
    <row r="74" spans="1:7" ht="15.75" thickBot="1" x14ac:dyDescent="0.3">
      <c r="A74" s="48" t="s">
        <v>86</v>
      </c>
      <c r="B74" s="160"/>
      <c r="C74" s="37">
        <v>60</v>
      </c>
      <c r="D74" s="37">
        <v>1</v>
      </c>
      <c r="E74" s="37">
        <v>6.1</v>
      </c>
      <c r="F74" s="37">
        <v>5.8</v>
      </c>
      <c r="G74" s="37">
        <v>81.5</v>
      </c>
    </row>
    <row r="75" spans="1:7" ht="15.75" thickBot="1" x14ac:dyDescent="0.3">
      <c r="A75" s="48" t="s">
        <v>88</v>
      </c>
      <c r="B75" s="30" t="s">
        <v>89</v>
      </c>
      <c r="C75" s="37">
        <v>200</v>
      </c>
      <c r="D75" s="37">
        <v>4.7</v>
      </c>
      <c r="E75" s="37">
        <v>5.8</v>
      </c>
      <c r="F75" s="37">
        <v>13.6</v>
      </c>
      <c r="G75" s="37">
        <v>125.5</v>
      </c>
    </row>
    <row r="76" spans="1:7" x14ac:dyDescent="0.25">
      <c r="A76" s="75"/>
      <c r="B76" s="153" t="s">
        <v>101</v>
      </c>
      <c r="C76" s="62"/>
      <c r="D76" s="62"/>
      <c r="E76" s="62"/>
      <c r="F76" s="62"/>
      <c r="G76" s="62"/>
    </row>
    <row r="77" spans="1:7" ht="15" customHeight="1" thickBot="1" x14ac:dyDescent="0.3">
      <c r="A77" s="50" t="s">
        <v>102</v>
      </c>
      <c r="B77" s="154"/>
      <c r="C77" s="42">
        <v>90</v>
      </c>
      <c r="D77" s="42">
        <v>16.7</v>
      </c>
      <c r="E77" s="42">
        <v>19.8</v>
      </c>
      <c r="F77" s="42">
        <v>4.9000000000000004</v>
      </c>
      <c r="G77" s="42">
        <v>266.2</v>
      </c>
    </row>
    <row r="78" spans="1:7" ht="15" customHeight="1" thickBot="1" x14ac:dyDescent="0.3">
      <c r="A78" s="48" t="s">
        <v>67</v>
      </c>
      <c r="B78" s="30" t="s">
        <v>68</v>
      </c>
      <c r="C78" s="37">
        <v>150</v>
      </c>
      <c r="D78" s="37">
        <v>3.7</v>
      </c>
      <c r="E78" s="37">
        <v>4.8</v>
      </c>
      <c r="F78" s="37">
        <v>36.5</v>
      </c>
      <c r="G78" s="37">
        <v>203.5</v>
      </c>
    </row>
    <row r="79" spans="1:7" x14ac:dyDescent="0.25">
      <c r="A79" s="51"/>
      <c r="B79" s="40"/>
      <c r="C79" s="69"/>
      <c r="D79" s="69"/>
      <c r="E79" s="69"/>
      <c r="F79" s="69"/>
      <c r="G79" s="69"/>
    </row>
    <row r="80" spans="1:7" ht="15.75" thickBot="1" x14ac:dyDescent="0.3">
      <c r="A80" s="48" t="s">
        <v>14</v>
      </c>
      <c r="B80" s="39" t="s">
        <v>121</v>
      </c>
      <c r="C80" s="42">
        <v>200</v>
      </c>
      <c r="D80" s="42">
        <v>0.4</v>
      </c>
      <c r="E80" s="42">
        <v>0.4</v>
      </c>
      <c r="F80" s="42">
        <v>9.8000000000000007</v>
      </c>
      <c r="G80" s="42">
        <v>42</v>
      </c>
    </row>
    <row r="81" spans="1:12" ht="15.75" thickBot="1" x14ac:dyDescent="0.3">
      <c r="A81" s="48" t="s">
        <v>14</v>
      </c>
      <c r="B81" s="30" t="s">
        <v>45</v>
      </c>
      <c r="C81" s="37">
        <v>30</v>
      </c>
      <c r="D81" s="37">
        <v>2.2000000000000002</v>
      </c>
      <c r="E81" s="37">
        <v>0.2</v>
      </c>
      <c r="F81" s="37">
        <v>14.8</v>
      </c>
      <c r="G81" s="37">
        <v>70.400000000000006</v>
      </c>
    </row>
    <row r="82" spans="1:12" ht="15.75" thickBot="1" x14ac:dyDescent="0.3">
      <c r="A82" s="48" t="s">
        <v>14</v>
      </c>
      <c r="B82" s="30" t="s">
        <v>46</v>
      </c>
      <c r="C82" s="37">
        <v>30</v>
      </c>
      <c r="D82" s="37">
        <v>2</v>
      </c>
      <c r="E82" s="37">
        <v>0.4</v>
      </c>
      <c r="F82" s="37">
        <v>10</v>
      </c>
      <c r="G82" s="37">
        <v>51.2</v>
      </c>
    </row>
    <row r="83" spans="1:12" ht="15.75" thickBot="1" x14ac:dyDescent="0.3">
      <c r="A83" s="17"/>
      <c r="B83" s="18" t="s">
        <v>62</v>
      </c>
      <c r="C83" s="19">
        <f>SUM(C73:C82)</f>
        <v>760</v>
      </c>
      <c r="D83" s="19">
        <f>SUM(D73:D82)</f>
        <v>30.699999999999996</v>
      </c>
      <c r="E83" s="19">
        <f>SUM(E73:E82)</f>
        <v>37.5</v>
      </c>
      <c r="F83" s="19">
        <f>SUM(F73:F82)</f>
        <v>95.399999999999991</v>
      </c>
      <c r="G83" s="19">
        <f>SUM(G73:G82)</f>
        <v>840.30000000000007</v>
      </c>
    </row>
    <row r="84" spans="1:12" ht="15.75" thickBot="1" x14ac:dyDescent="0.3">
      <c r="A84" s="161" t="s">
        <v>90</v>
      </c>
      <c r="B84" s="162"/>
      <c r="C84" s="162"/>
      <c r="D84" s="162"/>
      <c r="E84" s="162"/>
      <c r="F84" s="162"/>
      <c r="G84" s="163"/>
      <c r="L84" s="29"/>
    </row>
    <row r="85" spans="1:12" ht="15.75" thickBot="1" x14ac:dyDescent="0.3">
      <c r="A85" s="6"/>
      <c r="B85" s="7" t="s">
        <v>37</v>
      </c>
      <c r="C85" s="16"/>
      <c r="D85" s="16"/>
      <c r="E85" s="16"/>
      <c r="F85" s="16"/>
      <c r="G85" s="16"/>
    </row>
    <row r="86" spans="1:12" ht="15.75" thickBot="1" x14ac:dyDescent="0.3">
      <c r="A86" s="4"/>
      <c r="B86" s="3" t="s">
        <v>57</v>
      </c>
      <c r="C86" s="11"/>
      <c r="D86" s="11"/>
      <c r="E86" s="11"/>
      <c r="F86" s="11"/>
      <c r="G86" s="11"/>
    </row>
    <row r="87" spans="1:12" ht="15.75" thickBot="1" x14ac:dyDescent="0.3">
      <c r="A87" s="48" t="s">
        <v>70</v>
      </c>
      <c r="B87" s="30" t="s">
        <v>71</v>
      </c>
      <c r="C87" s="37">
        <v>60</v>
      </c>
      <c r="D87" s="37">
        <v>0.8</v>
      </c>
      <c r="E87" s="37">
        <v>2.7</v>
      </c>
      <c r="F87" s="37">
        <v>4.5999999999999996</v>
      </c>
      <c r="G87" s="37">
        <v>45.6</v>
      </c>
    </row>
    <row r="88" spans="1:12" ht="15.75" thickBot="1" x14ac:dyDescent="0.3">
      <c r="A88" s="48" t="s">
        <v>92</v>
      </c>
      <c r="B88" s="30" t="s">
        <v>93</v>
      </c>
      <c r="C88" s="37">
        <v>200</v>
      </c>
      <c r="D88" s="37">
        <v>6.8</v>
      </c>
      <c r="E88" s="37">
        <v>4.5999999999999996</v>
      </c>
      <c r="F88" s="37">
        <v>14.4</v>
      </c>
      <c r="G88" s="37">
        <v>125.9</v>
      </c>
    </row>
    <row r="89" spans="1:12" ht="15.75" thickBot="1" x14ac:dyDescent="0.3">
      <c r="A89" s="48" t="s">
        <v>41</v>
      </c>
      <c r="B89" s="30" t="s">
        <v>42</v>
      </c>
      <c r="C89" s="37">
        <v>150</v>
      </c>
      <c r="D89" s="37">
        <v>3.2</v>
      </c>
      <c r="E89" s="37">
        <v>5.2</v>
      </c>
      <c r="F89" s="37">
        <v>19.8</v>
      </c>
      <c r="G89" s="37">
        <v>139.4</v>
      </c>
    </row>
    <row r="90" spans="1:12" ht="15.75" thickBot="1" x14ac:dyDescent="0.3">
      <c r="A90" s="50" t="s">
        <v>94</v>
      </c>
      <c r="B90" s="39" t="s">
        <v>95</v>
      </c>
      <c r="C90" s="42">
        <v>90</v>
      </c>
      <c r="D90" s="42">
        <v>15.1</v>
      </c>
      <c r="E90" s="42">
        <v>14.2</v>
      </c>
      <c r="F90" s="42">
        <v>5.9</v>
      </c>
      <c r="G90" s="42">
        <v>212.9</v>
      </c>
    </row>
    <row r="91" spans="1:12" x14ac:dyDescent="0.25">
      <c r="A91" s="51"/>
      <c r="B91" s="40"/>
      <c r="C91" s="69"/>
      <c r="D91" s="40"/>
      <c r="E91" s="40"/>
      <c r="F91" s="40"/>
      <c r="G91" s="40"/>
    </row>
    <row r="92" spans="1:12" ht="15.75" thickBot="1" x14ac:dyDescent="0.3">
      <c r="A92" s="50" t="s">
        <v>78</v>
      </c>
      <c r="B92" s="39" t="s">
        <v>79</v>
      </c>
      <c r="C92" s="37">
        <v>200</v>
      </c>
      <c r="D92" s="37">
        <v>0.5</v>
      </c>
      <c r="E92" s="37">
        <v>0</v>
      </c>
      <c r="F92" s="37">
        <v>19.8</v>
      </c>
      <c r="G92" s="37">
        <v>81</v>
      </c>
    </row>
    <row r="93" spans="1:12" ht="15.75" thickBot="1" x14ac:dyDescent="0.3">
      <c r="A93" s="48" t="s">
        <v>14</v>
      </c>
      <c r="B93" s="30" t="s">
        <v>46</v>
      </c>
      <c r="C93" s="37">
        <v>30</v>
      </c>
      <c r="D93" s="37">
        <v>2</v>
      </c>
      <c r="E93" s="37">
        <v>0.4</v>
      </c>
      <c r="F93" s="37">
        <v>10</v>
      </c>
      <c r="G93" s="37">
        <v>51.2</v>
      </c>
    </row>
    <row r="94" spans="1:12" ht="15.75" thickBot="1" x14ac:dyDescent="0.3">
      <c r="A94" s="48" t="s">
        <v>14</v>
      </c>
      <c r="B94" s="30" t="s">
        <v>45</v>
      </c>
      <c r="C94" s="37">
        <v>45</v>
      </c>
      <c r="D94" s="37">
        <v>3.3</v>
      </c>
      <c r="E94" s="37">
        <v>0.3</v>
      </c>
      <c r="F94" s="37">
        <v>22.2</v>
      </c>
      <c r="G94" s="37">
        <v>105.6</v>
      </c>
    </row>
    <row r="95" spans="1:12" ht="15.75" thickBot="1" x14ac:dyDescent="0.3">
      <c r="A95" s="17"/>
      <c r="B95" s="18" t="s">
        <v>62</v>
      </c>
      <c r="C95" s="47">
        <f>SUM(C87:C94)</f>
        <v>775</v>
      </c>
      <c r="D95" s="47">
        <f t="shared" ref="D95:G95" si="4">SUM(D87:D94)</f>
        <v>31.7</v>
      </c>
      <c r="E95" s="47">
        <f t="shared" si="4"/>
        <v>27.4</v>
      </c>
      <c r="F95" s="47">
        <f t="shared" si="4"/>
        <v>96.7</v>
      </c>
      <c r="G95" s="47">
        <f t="shared" si="4"/>
        <v>761.6</v>
      </c>
    </row>
    <row r="96" spans="1:12" ht="15.75" thickBot="1" x14ac:dyDescent="0.3">
      <c r="A96" s="6"/>
      <c r="B96" s="7" t="s">
        <v>38</v>
      </c>
      <c r="C96" s="16"/>
      <c r="D96" s="16"/>
      <c r="E96" s="16"/>
      <c r="F96" s="16"/>
      <c r="G96" s="16"/>
    </row>
    <row r="97" spans="1:8" ht="15.75" thickBot="1" x14ac:dyDescent="0.3">
      <c r="A97" s="4"/>
      <c r="B97" s="3" t="s">
        <v>57</v>
      </c>
      <c r="C97" s="11"/>
      <c r="D97" s="11"/>
      <c r="E97" s="11"/>
      <c r="F97" s="11"/>
      <c r="G97" s="11"/>
    </row>
    <row r="98" spans="1:8" ht="15.75" thickBot="1" x14ac:dyDescent="0.3">
      <c r="A98" s="50" t="s">
        <v>91</v>
      </c>
      <c r="B98" s="39" t="s">
        <v>128</v>
      </c>
      <c r="C98" s="46">
        <v>200</v>
      </c>
      <c r="D98" s="42">
        <v>1.8</v>
      </c>
      <c r="E98" s="42">
        <v>4.3</v>
      </c>
      <c r="F98" s="42">
        <v>10.7</v>
      </c>
      <c r="G98" s="42">
        <v>88.3</v>
      </c>
    </row>
    <row r="99" spans="1:8" ht="15.75" thickBot="1" x14ac:dyDescent="0.3">
      <c r="A99" s="48" t="s">
        <v>60</v>
      </c>
      <c r="B99" s="30" t="s">
        <v>61</v>
      </c>
      <c r="C99" s="37">
        <v>200</v>
      </c>
      <c r="D99" s="37">
        <v>22.1</v>
      </c>
      <c r="E99" s="37">
        <v>21.9</v>
      </c>
      <c r="F99" s="37">
        <v>13.2</v>
      </c>
      <c r="G99" s="37">
        <v>339.4</v>
      </c>
    </row>
    <row r="100" spans="1:8" ht="15.75" thickBot="1" x14ac:dyDescent="0.3">
      <c r="A100" s="48" t="s">
        <v>14</v>
      </c>
      <c r="B100" s="39" t="s">
        <v>121</v>
      </c>
      <c r="C100" s="42">
        <v>200</v>
      </c>
      <c r="D100" s="42">
        <v>0.4</v>
      </c>
      <c r="E100" s="42">
        <v>0.4</v>
      </c>
      <c r="F100" s="42">
        <v>9.8000000000000007</v>
      </c>
      <c r="G100" s="42">
        <v>42</v>
      </c>
    </row>
    <row r="101" spans="1:8" ht="15.75" thickBot="1" x14ac:dyDescent="0.3">
      <c r="A101" s="48" t="s">
        <v>14</v>
      </c>
      <c r="B101" s="30" t="s">
        <v>45</v>
      </c>
      <c r="C101" s="37">
        <v>45</v>
      </c>
      <c r="D101" s="37">
        <v>3.3</v>
      </c>
      <c r="E101" s="37">
        <v>0.3</v>
      </c>
      <c r="F101" s="37">
        <v>22.2</v>
      </c>
      <c r="G101" s="37">
        <v>105.6</v>
      </c>
    </row>
    <row r="102" spans="1:8" ht="15.75" thickBot="1" x14ac:dyDescent="0.3">
      <c r="A102" s="48" t="s">
        <v>14</v>
      </c>
      <c r="B102" s="30" t="s">
        <v>46</v>
      </c>
      <c r="C102" s="37">
        <v>30</v>
      </c>
      <c r="D102" s="37">
        <v>2</v>
      </c>
      <c r="E102" s="37">
        <v>0.4</v>
      </c>
      <c r="F102" s="37">
        <v>10</v>
      </c>
      <c r="G102" s="37">
        <v>51.2</v>
      </c>
    </row>
    <row r="103" spans="1:8" ht="15.75" thickBot="1" x14ac:dyDescent="0.3">
      <c r="A103" s="17"/>
      <c r="B103" s="18" t="s">
        <v>62</v>
      </c>
      <c r="C103" s="47">
        <f>SUM(C98:C102)</f>
        <v>675</v>
      </c>
      <c r="D103" s="47">
        <f t="shared" ref="D103:G103" si="5">SUM(D98:D102)</f>
        <v>29.6</v>
      </c>
      <c r="E103" s="47">
        <f t="shared" si="5"/>
        <v>27.299999999999997</v>
      </c>
      <c r="F103" s="47">
        <f t="shared" si="5"/>
        <v>65.900000000000006</v>
      </c>
      <c r="G103" s="47">
        <f t="shared" si="5"/>
        <v>626.5</v>
      </c>
    </row>
    <row r="104" spans="1:8" ht="15.75" thickBot="1" x14ac:dyDescent="0.3">
      <c r="A104" s="6"/>
      <c r="B104" s="7" t="s">
        <v>39</v>
      </c>
      <c r="C104" s="16"/>
      <c r="D104" s="16"/>
      <c r="E104" s="16"/>
      <c r="F104" s="16"/>
      <c r="G104" s="16"/>
    </row>
    <row r="105" spans="1:8" ht="15.75" thickBot="1" x14ac:dyDescent="0.3">
      <c r="A105" s="4"/>
      <c r="B105" s="3" t="s">
        <v>57</v>
      </c>
      <c r="C105" s="11"/>
      <c r="D105" s="11"/>
      <c r="E105" s="11"/>
      <c r="F105" s="11"/>
      <c r="G105" s="11"/>
    </row>
    <row r="106" spans="1:8" ht="15.75" thickBot="1" x14ac:dyDescent="0.3">
      <c r="A106" s="48" t="s">
        <v>50</v>
      </c>
      <c r="B106" s="30" t="s">
        <v>120</v>
      </c>
      <c r="C106" s="37">
        <v>60</v>
      </c>
      <c r="D106" s="37">
        <v>0.7</v>
      </c>
      <c r="E106" s="37">
        <v>0.1</v>
      </c>
      <c r="F106" s="37">
        <v>2.2999999999999998</v>
      </c>
      <c r="G106" s="37">
        <v>12.8</v>
      </c>
    </row>
    <row r="107" spans="1:8" ht="15.75" thickBot="1" x14ac:dyDescent="0.3">
      <c r="A107" s="50" t="s">
        <v>122</v>
      </c>
      <c r="B107" s="39" t="s">
        <v>123</v>
      </c>
      <c r="C107" s="42">
        <v>200</v>
      </c>
      <c r="D107" s="42">
        <v>7.9</v>
      </c>
      <c r="E107" s="42">
        <v>3.8</v>
      </c>
      <c r="F107" s="42">
        <v>12.4</v>
      </c>
      <c r="G107" s="42">
        <v>115.7</v>
      </c>
      <c r="H107" s="36"/>
    </row>
    <row r="108" spans="1:8" x14ac:dyDescent="0.25">
      <c r="A108" s="41"/>
      <c r="B108" s="164" t="s">
        <v>97</v>
      </c>
      <c r="C108" s="69"/>
      <c r="D108" s="69"/>
      <c r="E108" s="69"/>
      <c r="F108" s="69"/>
      <c r="G108" s="69"/>
    </row>
    <row r="109" spans="1:8" ht="15.75" thickBot="1" x14ac:dyDescent="0.3">
      <c r="A109" s="48" t="s">
        <v>96</v>
      </c>
      <c r="B109" s="160"/>
      <c r="C109" s="37">
        <v>200</v>
      </c>
      <c r="D109" s="37">
        <v>23.6</v>
      </c>
      <c r="E109" s="37">
        <v>23.2</v>
      </c>
      <c r="F109" s="37">
        <v>26.4</v>
      </c>
      <c r="G109" s="37">
        <v>408.7</v>
      </c>
    </row>
    <row r="110" spans="1:8" x14ac:dyDescent="0.25">
      <c r="A110" s="51"/>
      <c r="B110" s="40"/>
      <c r="C110" s="69"/>
      <c r="D110" s="69"/>
      <c r="E110" s="69"/>
      <c r="F110" s="69"/>
      <c r="G110" s="69"/>
    </row>
    <row r="111" spans="1:8" ht="15.75" thickBot="1" x14ac:dyDescent="0.3">
      <c r="A111" s="48" t="s">
        <v>78</v>
      </c>
      <c r="B111" s="39" t="s">
        <v>79</v>
      </c>
      <c r="C111" s="37">
        <v>200</v>
      </c>
      <c r="D111" s="37">
        <v>0.5</v>
      </c>
      <c r="E111" s="37">
        <v>0</v>
      </c>
      <c r="F111" s="37">
        <v>19.8</v>
      </c>
      <c r="G111" s="37">
        <v>81</v>
      </c>
    </row>
    <row r="112" spans="1:8" ht="15.75" thickBot="1" x14ac:dyDescent="0.3">
      <c r="A112" s="48" t="s">
        <v>14</v>
      </c>
      <c r="B112" s="30" t="s">
        <v>45</v>
      </c>
      <c r="C112" s="37">
        <v>45</v>
      </c>
      <c r="D112" s="37">
        <v>3.3</v>
      </c>
      <c r="E112" s="37">
        <v>0.3</v>
      </c>
      <c r="F112" s="37">
        <v>22.2</v>
      </c>
      <c r="G112" s="37">
        <v>105.6</v>
      </c>
    </row>
    <row r="113" spans="1:8" ht="15.75" thickBot="1" x14ac:dyDescent="0.3">
      <c r="A113" s="48" t="s">
        <v>14</v>
      </c>
      <c r="B113" s="30" t="s">
        <v>46</v>
      </c>
      <c r="C113" s="37">
        <v>30</v>
      </c>
      <c r="D113" s="37">
        <v>2</v>
      </c>
      <c r="E113" s="37">
        <v>0.4</v>
      </c>
      <c r="F113" s="37">
        <v>10</v>
      </c>
      <c r="G113" s="37">
        <v>51.2</v>
      </c>
    </row>
    <row r="114" spans="1:8" ht="15.75" thickBot="1" x14ac:dyDescent="0.3">
      <c r="A114" s="17"/>
      <c r="B114" s="18" t="s">
        <v>62</v>
      </c>
      <c r="C114" s="19">
        <f>SUM(C106:C113)</f>
        <v>735</v>
      </c>
      <c r="D114" s="19">
        <f t="shared" ref="D114:G114" si="6">SUM(D106:D113)</f>
        <v>38</v>
      </c>
      <c r="E114" s="19">
        <f t="shared" si="6"/>
        <v>27.799999999999997</v>
      </c>
      <c r="F114" s="19">
        <f t="shared" si="6"/>
        <v>93.1</v>
      </c>
      <c r="G114" s="19">
        <f t="shared" si="6"/>
        <v>775.00000000000011</v>
      </c>
    </row>
    <row r="116" spans="1:8" x14ac:dyDescent="0.25">
      <c r="C116" s="67"/>
      <c r="D116" s="67"/>
      <c r="E116" s="67"/>
      <c r="F116" s="67"/>
      <c r="G116" s="67"/>
      <c r="H116" s="23"/>
    </row>
    <row r="118" spans="1:8" x14ac:dyDescent="0.25">
      <c r="C118" s="34"/>
      <c r="D118" s="25"/>
      <c r="E118" s="25"/>
      <c r="F118" s="25"/>
      <c r="G118" s="25"/>
    </row>
    <row r="119" spans="1:8" x14ac:dyDescent="0.25">
      <c r="D119" s="25"/>
      <c r="E119" s="25"/>
      <c r="F119" s="25"/>
      <c r="G119" s="25"/>
    </row>
    <row r="120" spans="1:8" x14ac:dyDescent="0.25">
      <c r="D120" s="25"/>
      <c r="E120" s="25"/>
      <c r="F120" s="25"/>
      <c r="G120" s="25"/>
    </row>
    <row r="121" spans="1:8" x14ac:dyDescent="0.25">
      <c r="D121" s="25"/>
      <c r="E121" s="25"/>
      <c r="F121" s="25"/>
      <c r="G121" s="25"/>
    </row>
  </sheetData>
  <mergeCells count="10">
    <mergeCell ref="A84:G84"/>
    <mergeCell ref="B108:B109"/>
    <mergeCell ref="A2:G2"/>
    <mergeCell ref="B76:B77"/>
    <mergeCell ref="B63:B64"/>
    <mergeCell ref="B33:B34"/>
    <mergeCell ref="B10:B11"/>
    <mergeCell ref="B13:B14"/>
    <mergeCell ref="A20:G20"/>
    <mergeCell ref="B73:B7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H126"/>
  <sheetViews>
    <sheetView topLeftCell="A4" workbookViewId="0">
      <selection activeCell="B123" sqref="B123"/>
    </sheetView>
  </sheetViews>
  <sheetFormatPr defaultRowHeight="15" x14ac:dyDescent="0.25"/>
  <cols>
    <col min="1" max="1" width="19" customWidth="1"/>
    <col min="2" max="2" width="33.28515625" customWidth="1"/>
    <col min="3" max="3" width="9.140625" style="29"/>
  </cols>
  <sheetData>
    <row r="2" spans="1:7" ht="15.75" x14ac:dyDescent="0.25">
      <c r="A2" s="152" t="s">
        <v>127</v>
      </c>
      <c r="B2" s="152"/>
      <c r="C2" s="152"/>
      <c r="D2" s="152"/>
      <c r="E2" s="152"/>
      <c r="F2" s="152"/>
      <c r="G2" s="152"/>
    </row>
    <row r="3" spans="1:7" ht="16.5" thickBot="1" x14ac:dyDescent="0.3">
      <c r="A3" s="66"/>
      <c r="B3" s="66"/>
      <c r="C3" s="66"/>
      <c r="D3" s="66"/>
    </row>
    <row r="4" spans="1:7" ht="26.25" thickBot="1" x14ac:dyDescent="0.3">
      <c r="A4" s="32" t="s">
        <v>55</v>
      </c>
      <c r="B4" s="64"/>
      <c r="C4" s="71" t="s">
        <v>1</v>
      </c>
      <c r="D4" s="1" t="s">
        <v>2</v>
      </c>
      <c r="E4" s="1" t="s">
        <v>3</v>
      </c>
      <c r="F4" s="1" t="s">
        <v>4</v>
      </c>
      <c r="G4" s="1" t="s">
        <v>5</v>
      </c>
    </row>
    <row r="5" spans="1:7" ht="25.5" x14ac:dyDescent="0.25">
      <c r="A5" s="12" t="s">
        <v>129</v>
      </c>
      <c r="B5" s="14" t="s">
        <v>0</v>
      </c>
      <c r="C5" s="43"/>
      <c r="D5" s="9"/>
      <c r="E5" s="9"/>
      <c r="F5" s="9"/>
      <c r="G5" s="9"/>
    </row>
    <row r="6" spans="1:7" ht="15.75" thickBot="1" x14ac:dyDescent="0.3">
      <c r="A6" s="13"/>
      <c r="B6" s="15"/>
      <c r="C6" s="37" t="s">
        <v>6</v>
      </c>
      <c r="D6" s="2" t="s">
        <v>6</v>
      </c>
      <c r="E6" s="2" t="s">
        <v>6</v>
      </c>
      <c r="F6" s="2" t="s">
        <v>6</v>
      </c>
      <c r="G6" s="2" t="s">
        <v>7</v>
      </c>
    </row>
    <row r="7" spans="1:7" ht="15.75" thickBot="1" x14ac:dyDescent="0.3">
      <c r="A7" s="6"/>
      <c r="B7" s="7" t="s">
        <v>8</v>
      </c>
      <c r="C7" s="16"/>
      <c r="D7" s="16"/>
      <c r="E7" s="16"/>
      <c r="F7" s="16"/>
      <c r="G7" s="16"/>
    </row>
    <row r="8" spans="1:7" ht="15.75" thickBot="1" x14ac:dyDescent="0.3">
      <c r="A8" s="4"/>
      <c r="B8" s="3" t="s">
        <v>57</v>
      </c>
      <c r="C8" s="70"/>
      <c r="D8" s="11"/>
      <c r="E8" s="11"/>
      <c r="F8" s="11"/>
      <c r="G8" s="11"/>
    </row>
    <row r="9" spans="1:7" ht="15.75" thickBot="1" x14ac:dyDescent="0.3">
      <c r="A9" s="48" t="s">
        <v>63</v>
      </c>
      <c r="B9" s="30" t="s">
        <v>64</v>
      </c>
      <c r="C9" s="37">
        <v>100</v>
      </c>
      <c r="D9" s="37">
        <v>1</v>
      </c>
      <c r="E9" s="37">
        <v>10.199999999999999</v>
      </c>
      <c r="F9" s="37">
        <v>7.2</v>
      </c>
      <c r="G9" s="37">
        <v>123.7</v>
      </c>
    </row>
    <row r="10" spans="1:7" s="29" customFormat="1" x14ac:dyDescent="0.25">
      <c r="A10" s="49"/>
      <c r="B10" s="153" t="s">
        <v>66</v>
      </c>
      <c r="C10" s="62"/>
      <c r="D10" s="62"/>
      <c r="E10" s="62"/>
      <c r="F10" s="62"/>
      <c r="G10" s="62"/>
    </row>
    <row r="11" spans="1:7" s="29" customFormat="1" ht="15.75" thickBot="1" x14ac:dyDescent="0.3">
      <c r="A11" s="50" t="s">
        <v>65</v>
      </c>
      <c r="B11" s="154"/>
      <c r="C11" s="42">
        <v>250</v>
      </c>
      <c r="D11" s="42">
        <v>5.9</v>
      </c>
      <c r="E11" s="42">
        <v>7.1</v>
      </c>
      <c r="F11" s="42">
        <v>12.7</v>
      </c>
      <c r="G11" s="42">
        <v>137.9</v>
      </c>
    </row>
    <row r="12" spans="1:7" ht="15.75" thickBot="1" x14ac:dyDescent="0.3">
      <c r="A12" s="48" t="s">
        <v>67</v>
      </c>
      <c r="B12" s="30" t="s">
        <v>68</v>
      </c>
      <c r="C12" s="37">
        <v>200</v>
      </c>
      <c r="D12" s="37">
        <v>4.9000000000000004</v>
      </c>
      <c r="E12" s="37">
        <v>6.4</v>
      </c>
      <c r="F12" s="37">
        <v>48.7</v>
      </c>
      <c r="G12" s="37">
        <v>271.3</v>
      </c>
    </row>
    <row r="13" spans="1:7" x14ac:dyDescent="0.25">
      <c r="A13" s="49"/>
      <c r="B13" s="153" t="s">
        <v>105</v>
      </c>
      <c r="C13" s="62"/>
      <c r="D13" s="62"/>
      <c r="E13" s="62"/>
      <c r="F13" s="62"/>
      <c r="G13" s="62"/>
    </row>
    <row r="14" spans="1:7" ht="15.75" thickBot="1" x14ac:dyDescent="0.3">
      <c r="A14" s="50" t="s">
        <v>104</v>
      </c>
      <c r="B14" s="154"/>
      <c r="C14" s="42">
        <v>100</v>
      </c>
      <c r="D14" s="42">
        <v>13.7</v>
      </c>
      <c r="E14" s="42">
        <v>7.4</v>
      </c>
      <c r="F14" s="42">
        <v>6.3</v>
      </c>
      <c r="G14" s="42">
        <v>147.1</v>
      </c>
    </row>
    <row r="15" spans="1:7" x14ac:dyDescent="0.25">
      <c r="A15" s="51"/>
      <c r="B15" s="45"/>
      <c r="C15" s="62"/>
      <c r="D15" s="62"/>
      <c r="E15" s="62"/>
      <c r="F15" s="62"/>
      <c r="G15" s="62"/>
    </row>
    <row r="16" spans="1:7" ht="15.75" thickBot="1" x14ac:dyDescent="0.3">
      <c r="A16" s="50" t="s">
        <v>14</v>
      </c>
      <c r="B16" s="39" t="s">
        <v>121</v>
      </c>
      <c r="C16" s="42">
        <v>200</v>
      </c>
      <c r="D16" s="42">
        <v>0.4</v>
      </c>
      <c r="E16" s="42">
        <v>0.4</v>
      </c>
      <c r="F16" s="42">
        <v>9.8000000000000007</v>
      </c>
      <c r="G16" s="42">
        <v>42</v>
      </c>
    </row>
    <row r="17" spans="1:7" ht="15.75" thickBot="1" x14ac:dyDescent="0.3">
      <c r="A17" s="48" t="s">
        <v>14</v>
      </c>
      <c r="B17" s="30" t="s">
        <v>45</v>
      </c>
      <c r="C17" s="42">
        <v>60</v>
      </c>
      <c r="D17" s="37">
        <v>4.5999999999999996</v>
      </c>
      <c r="E17" s="37">
        <v>0.4</v>
      </c>
      <c r="F17" s="37">
        <v>29.6</v>
      </c>
      <c r="G17" s="37">
        <v>140.6</v>
      </c>
    </row>
    <row r="18" spans="1:7" ht="15.75" thickBot="1" x14ac:dyDescent="0.3">
      <c r="A18" s="48" t="s">
        <v>14</v>
      </c>
      <c r="B18" s="30" t="s">
        <v>46</v>
      </c>
      <c r="C18" s="42">
        <v>45</v>
      </c>
      <c r="D18" s="37">
        <v>2.9</v>
      </c>
      <c r="E18" s="37">
        <v>0.6</v>
      </c>
      <c r="F18" s="37">
        <v>14.9</v>
      </c>
      <c r="G18" s="37">
        <v>76.8</v>
      </c>
    </row>
    <row r="19" spans="1:7" ht="15.75" thickBot="1" x14ac:dyDescent="0.3">
      <c r="A19" s="17"/>
      <c r="B19" s="18" t="s">
        <v>62</v>
      </c>
      <c r="C19" s="19">
        <f t="shared" ref="C19:G19" si="0">SUM(C9:C18)</f>
        <v>955</v>
      </c>
      <c r="D19" s="19">
        <f t="shared" si="0"/>
        <v>33.4</v>
      </c>
      <c r="E19" s="19">
        <f t="shared" si="0"/>
        <v>32.499999999999993</v>
      </c>
      <c r="F19" s="19">
        <f t="shared" si="0"/>
        <v>129.19999999999999</v>
      </c>
      <c r="G19" s="19">
        <f t="shared" si="0"/>
        <v>939.40000000000009</v>
      </c>
    </row>
    <row r="20" spans="1:7" ht="15.75" thickBot="1" x14ac:dyDescent="0.3">
      <c r="A20" s="165" t="s">
        <v>69</v>
      </c>
      <c r="B20" s="166"/>
      <c r="C20" s="166"/>
      <c r="D20" s="166"/>
      <c r="E20" s="166"/>
      <c r="F20" s="166"/>
      <c r="G20" s="167"/>
    </row>
    <row r="21" spans="1:7" ht="15.75" thickBot="1" x14ac:dyDescent="0.3">
      <c r="A21" s="6"/>
      <c r="B21" s="7" t="s">
        <v>16</v>
      </c>
      <c r="C21" s="16"/>
      <c r="D21" s="16"/>
      <c r="E21" s="16"/>
      <c r="F21" s="16"/>
      <c r="G21" s="16"/>
    </row>
    <row r="22" spans="1:7" ht="15.75" thickBot="1" x14ac:dyDescent="0.3">
      <c r="A22" s="4"/>
      <c r="B22" s="3" t="s">
        <v>57</v>
      </c>
      <c r="C22" s="70"/>
      <c r="D22" s="11"/>
      <c r="E22" s="11"/>
      <c r="F22" s="11"/>
      <c r="G22" s="11"/>
    </row>
    <row r="23" spans="1:7" ht="15.75" thickBot="1" x14ac:dyDescent="0.3">
      <c r="A23" s="48" t="s">
        <v>14</v>
      </c>
      <c r="B23" s="30" t="s">
        <v>58</v>
      </c>
      <c r="C23" s="37">
        <v>100</v>
      </c>
      <c r="D23" s="37">
        <v>1.3</v>
      </c>
      <c r="E23" s="37">
        <v>4.7</v>
      </c>
      <c r="F23" s="37">
        <v>7.3</v>
      </c>
      <c r="G23" s="37">
        <v>78</v>
      </c>
    </row>
    <row r="24" spans="1:7" s="29" customFormat="1" ht="15.75" customHeight="1" thickBot="1" x14ac:dyDescent="0.3">
      <c r="A24" s="50" t="s">
        <v>103</v>
      </c>
      <c r="B24" s="39" t="s">
        <v>59</v>
      </c>
      <c r="C24" s="42">
        <v>250</v>
      </c>
      <c r="D24" s="42">
        <v>5.7</v>
      </c>
      <c r="E24" s="42">
        <v>7.2</v>
      </c>
      <c r="F24" s="42">
        <v>14.5</v>
      </c>
      <c r="G24" s="42">
        <v>145.1</v>
      </c>
    </row>
    <row r="25" spans="1:7" ht="15.75" thickBot="1" x14ac:dyDescent="0.3">
      <c r="A25" s="48" t="s">
        <v>60</v>
      </c>
      <c r="B25" s="30" t="s">
        <v>61</v>
      </c>
      <c r="C25" s="37">
        <v>200</v>
      </c>
      <c r="D25" s="37">
        <v>22.1</v>
      </c>
      <c r="E25" s="37">
        <v>21.9</v>
      </c>
      <c r="F25" s="37">
        <v>13.2</v>
      </c>
      <c r="G25" s="37">
        <v>339.4</v>
      </c>
    </row>
    <row r="26" spans="1:7" ht="15.75" thickBot="1" x14ac:dyDescent="0.3">
      <c r="A26" s="48" t="s">
        <v>78</v>
      </c>
      <c r="B26" s="30" t="s">
        <v>79</v>
      </c>
      <c r="C26" s="37">
        <v>200</v>
      </c>
      <c r="D26" s="37">
        <v>0.5</v>
      </c>
      <c r="E26" s="37">
        <v>0</v>
      </c>
      <c r="F26" s="37">
        <v>19.8</v>
      </c>
      <c r="G26" s="37">
        <v>81</v>
      </c>
    </row>
    <row r="27" spans="1:7" ht="15.75" thickBot="1" x14ac:dyDescent="0.3">
      <c r="A27" s="48" t="s">
        <v>14</v>
      </c>
      <c r="B27" s="30" t="s">
        <v>45</v>
      </c>
      <c r="C27" s="37">
        <v>45</v>
      </c>
      <c r="D27" s="37">
        <v>3.3</v>
      </c>
      <c r="E27" s="37">
        <v>0.3</v>
      </c>
      <c r="F27" s="37">
        <v>22.2</v>
      </c>
      <c r="G27" s="37">
        <v>105.6</v>
      </c>
    </row>
    <row r="28" spans="1:7" ht="15.75" thickBot="1" x14ac:dyDescent="0.3">
      <c r="A28" s="48" t="s">
        <v>14</v>
      </c>
      <c r="B28" s="30" t="s">
        <v>46</v>
      </c>
      <c r="C28" s="42">
        <v>45</v>
      </c>
      <c r="D28" s="37">
        <v>2.9</v>
      </c>
      <c r="E28" s="37">
        <v>0.6</v>
      </c>
      <c r="F28" s="37">
        <v>14.9</v>
      </c>
      <c r="G28" s="37">
        <v>76.8</v>
      </c>
    </row>
    <row r="29" spans="1:7" ht="15.75" thickBot="1" x14ac:dyDescent="0.3">
      <c r="A29" s="17"/>
      <c r="B29" s="18" t="s">
        <v>62</v>
      </c>
      <c r="C29" s="19">
        <f t="shared" ref="C29:G29" si="1">SUM(C23:C28)</f>
        <v>840</v>
      </c>
      <c r="D29" s="19">
        <f t="shared" si="1"/>
        <v>35.799999999999997</v>
      </c>
      <c r="E29" s="19">
        <f t="shared" si="1"/>
        <v>34.699999999999996</v>
      </c>
      <c r="F29" s="19">
        <f t="shared" si="1"/>
        <v>91.9</v>
      </c>
      <c r="G29" s="19">
        <f t="shared" si="1"/>
        <v>825.9</v>
      </c>
    </row>
    <row r="30" spans="1:7" ht="15.75" thickBot="1" x14ac:dyDescent="0.3">
      <c r="A30" s="6"/>
      <c r="B30" s="7" t="s">
        <v>22</v>
      </c>
      <c r="C30" s="16"/>
      <c r="D30" s="16"/>
      <c r="E30" s="16"/>
      <c r="F30" s="16"/>
      <c r="G30" s="16"/>
    </row>
    <row r="31" spans="1:7" ht="15.75" thickBot="1" x14ac:dyDescent="0.3">
      <c r="A31" s="4"/>
      <c r="B31" s="3" t="s">
        <v>57</v>
      </c>
      <c r="C31" s="70"/>
      <c r="D31" s="11"/>
      <c r="E31" s="11"/>
      <c r="F31" s="11"/>
      <c r="G31" s="11"/>
    </row>
    <row r="32" spans="1:7" ht="15.75" thickBot="1" x14ac:dyDescent="0.3">
      <c r="A32" s="48" t="s">
        <v>70</v>
      </c>
      <c r="B32" s="30" t="s">
        <v>71</v>
      </c>
      <c r="C32" s="37">
        <v>100</v>
      </c>
      <c r="D32" s="37">
        <v>1.3</v>
      </c>
      <c r="E32" s="37">
        <v>4.5</v>
      </c>
      <c r="F32" s="37">
        <v>7.7</v>
      </c>
      <c r="G32" s="37">
        <v>76</v>
      </c>
    </row>
    <row r="33" spans="1:7" s="29" customFormat="1" ht="15" customHeight="1" x14ac:dyDescent="0.25">
      <c r="A33" s="72"/>
      <c r="B33" s="153" t="s">
        <v>73</v>
      </c>
      <c r="C33" s="60"/>
      <c r="D33" s="60"/>
      <c r="E33" s="60"/>
      <c r="F33" s="60"/>
      <c r="G33" s="60"/>
    </row>
    <row r="34" spans="1:7" s="29" customFormat="1" ht="15.75" thickBot="1" x14ac:dyDescent="0.3">
      <c r="A34" s="50" t="s">
        <v>72</v>
      </c>
      <c r="B34" s="154"/>
      <c r="C34" s="42">
        <v>250</v>
      </c>
      <c r="D34" s="42">
        <v>6.5</v>
      </c>
      <c r="E34" s="42">
        <v>3.5</v>
      </c>
      <c r="F34" s="42">
        <v>23.1</v>
      </c>
      <c r="G34" s="42">
        <v>149.5</v>
      </c>
    </row>
    <row r="35" spans="1:7" ht="15.75" thickBot="1" x14ac:dyDescent="0.3">
      <c r="A35" s="50" t="s">
        <v>106</v>
      </c>
      <c r="B35" s="39" t="s">
        <v>107</v>
      </c>
      <c r="C35" s="42">
        <v>200</v>
      </c>
      <c r="D35" s="42">
        <v>18.5</v>
      </c>
      <c r="E35" s="42">
        <v>7.4</v>
      </c>
      <c r="F35" s="42">
        <v>33.1</v>
      </c>
      <c r="G35" s="42">
        <v>273.10000000000002</v>
      </c>
    </row>
    <row r="36" spans="1:7" ht="15.75" thickBot="1" x14ac:dyDescent="0.3">
      <c r="A36" s="50" t="s">
        <v>14</v>
      </c>
      <c r="B36" s="39" t="s">
        <v>121</v>
      </c>
      <c r="C36" s="42">
        <v>200</v>
      </c>
      <c r="D36" s="42">
        <v>0.4</v>
      </c>
      <c r="E36" s="42">
        <v>0.4</v>
      </c>
      <c r="F36" s="42">
        <v>9.8000000000000007</v>
      </c>
      <c r="G36" s="42">
        <v>42</v>
      </c>
    </row>
    <row r="37" spans="1:7" ht="15.75" thickBot="1" x14ac:dyDescent="0.3">
      <c r="A37" s="48" t="s">
        <v>14</v>
      </c>
      <c r="B37" s="30" t="s">
        <v>45</v>
      </c>
      <c r="C37" s="42">
        <v>60</v>
      </c>
      <c r="D37" s="37">
        <v>4.5999999999999996</v>
      </c>
      <c r="E37" s="37">
        <v>0.4</v>
      </c>
      <c r="F37" s="37">
        <v>29.6</v>
      </c>
      <c r="G37" s="37">
        <v>140.6</v>
      </c>
    </row>
    <row r="38" spans="1:7" ht="15.75" thickBot="1" x14ac:dyDescent="0.3">
      <c r="A38" s="48" t="s">
        <v>14</v>
      </c>
      <c r="B38" s="30" t="s">
        <v>46</v>
      </c>
      <c r="C38" s="42">
        <v>45</v>
      </c>
      <c r="D38" s="37">
        <v>2.9</v>
      </c>
      <c r="E38" s="37">
        <v>0.6</v>
      </c>
      <c r="F38" s="37">
        <v>14.9</v>
      </c>
      <c r="G38" s="37">
        <v>76.8</v>
      </c>
    </row>
    <row r="39" spans="1:7" ht="15.75" thickBot="1" x14ac:dyDescent="0.3">
      <c r="A39" s="17"/>
      <c r="B39" s="18" t="s">
        <v>62</v>
      </c>
      <c r="C39" s="19">
        <f t="shared" ref="C39:G39" si="2">SUM(C32:C38)</f>
        <v>855</v>
      </c>
      <c r="D39" s="19">
        <f t="shared" si="2"/>
        <v>34.199999999999996</v>
      </c>
      <c r="E39" s="19">
        <f t="shared" si="2"/>
        <v>16.8</v>
      </c>
      <c r="F39" s="19">
        <f t="shared" si="2"/>
        <v>118.20000000000002</v>
      </c>
      <c r="G39" s="19">
        <f t="shared" si="2"/>
        <v>758</v>
      </c>
    </row>
    <row r="40" spans="1:7" ht="15.75" thickBot="1" x14ac:dyDescent="0.3">
      <c r="A40" s="6"/>
      <c r="B40" s="7" t="s">
        <v>25</v>
      </c>
      <c r="C40" s="16"/>
      <c r="D40" s="16"/>
      <c r="E40" s="16"/>
      <c r="F40" s="16"/>
      <c r="G40" s="16"/>
    </row>
    <row r="41" spans="1:7" ht="15.75" thickBot="1" x14ac:dyDescent="0.3">
      <c r="A41" s="4"/>
      <c r="B41" s="3" t="s">
        <v>57</v>
      </c>
      <c r="C41" s="70"/>
      <c r="D41" s="11"/>
      <c r="E41" s="11"/>
      <c r="F41" s="11"/>
      <c r="G41" s="11"/>
    </row>
    <row r="42" spans="1:7" ht="15.75" thickBot="1" x14ac:dyDescent="0.3">
      <c r="A42" s="50" t="s">
        <v>110</v>
      </c>
      <c r="B42" s="39" t="s">
        <v>119</v>
      </c>
      <c r="C42" s="42">
        <v>100</v>
      </c>
      <c r="D42" s="42">
        <v>1</v>
      </c>
      <c r="E42" s="42">
        <v>0.2</v>
      </c>
      <c r="F42" s="42">
        <v>3.2</v>
      </c>
      <c r="G42" s="42">
        <v>17.8</v>
      </c>
    </row>
    <row r="43" spans="1:7" s="29" customFormat="1" ht="15.75" thickBot="1" x14ac:dyDescent="0.3">
      <c r="A43" s="50" t="s">
        <v>74</v>
      </c>
      <c r="B43" s="39" t="s">
        <v>75</v>
      </c>
      <c r="C43" s="42">
        <v>250</v>
      </c>
      <c r="D43" s="42">
        <v>8.4</v>
      </c>
      <c r="E43" s="42">
        <v>5.8</v>
      </c>
      <c r="F43" s="42">
        <v>20.399999999999999</v>
      </c>
      <c r="G43" s="42">
        <v>166.4</v>
      </c>
    </row>
    <row r="44" spans="1:7" ht="15.75" thickBot="1" x14ac:dyDescent="0.3">
      <c r="A44" s="50" t="s">
        <v>76</v>
      </c>
      <c r="B44" s="39" t="s">
        <v>77</v>
      </c>
      <c r="C44" s="42">
        <v>200</v>
      </c>
      <c r="D44" s="42">
        <v>20.100000000000001</v>
      </c>
      <c r="E44" s="42">
        <v>18.7</v>
      </c>
      <c r="F44" s="42">
        <v>17.2</v>
      </c>
      <c r="G44" s="42">
        <v>318</v>
      </c>
    </row>
    <row r="45" spans="1:7" ht="15.75" thickBot="1" x14ac:dyDescent="0.3">
      <c r="A45" s="48" t="s">
        <v>78</v>
      </c>
      <c r="B45" s="30" t="s">
        <v>79</v>
      </c>
      <c r="C45" s="37">
        <v>200</v>
      </c>
      <c r="D45" s="37">
        <v>0.5</v>
      </c>
      <c r="E45" s="37">
        <v>0</v>
      </c>
      <c r="F45" s="37">
        <v>19.8</v>
      </c>
      <c r="G45" s="37">
        <v>81</v>
      </c>
    </row>
    <row r="46" spans="1:7" ht="15.75" thickBot="1" x14ac:dyDescent="0.3">
      <c r="A46" s="48" t="s">
        <v>14</v>
      </c>
      <c r="B46" s="30" t="s">
        <v>46</v>
      </c>
      <c r="C46" s="42">
        <v>45</v>
      </c>
      <c r="D46" s="37">
        <v>2.9</v>
      </c>
      <c r="E46" s="37">
        <v>0.6</v>
      </c>
      <c r="F46" s="37">
        <v>14.9</v>
      </c>
      <c r="G46" s="37">
        <v>76.8</v>
      </c>
    </row>
    <row r="47" spans="1:7" ht="15.75" thickBot="1" x14ac:dyDescent="0.3">
      <c r="A47" s="48" t="s">
        <v>14</v>
      </c>
      <c r="B47" s="30" t="s">
        <v>45</v>
      </c>
      <c r="C47" s="42">
        <v>60</v>
      </c>
      <c r="D47" s="37">
        <v>4.5999999999999996</v>
      </c>
      <c r="E47" s="37">
        <v>0.4</v>
      </c>
      <c r="F47" s="37">
        <v>29.6</v>
      </c>
      <c r="G47" s="37">
        <v>140.6</v>
      </c>
    </row>
    <row r="48" spans="1:7" ht="15.75" thickBot="1" x14ac:dyDescent="0.3">
      <c r="A48" s="17"/>
      <c r="B48" s="18" t="s">
        <v>62</v>
      </c>
      <c r="C48" s="19">
        <f t="shared" ref="C48:G48" si="3">SUM(C42:C47)</f>
        <v>855</v>
      </c>
      <c r="D48" s="19">
        <f t="shared" si="3"/>
        <v>37.5</v>
      </c>
      <c r="E48" s="19">
        <f t="shared" si="3"/>
        <v>25.7</v>
      </c>
      <c r="F48" s="19">
        <f t="shared" si="3"/>
        <v>105.1</v>
      </c>
      <c r="G48" s="19">
        <f t="shared" si="3"/>
        <v>800.6</v>
      </c>
    </row>
    <row r="49" spans="1:7" ht="15.75" thickBot="1" x14ac:dyDescent="0.3">
      <c r="A49" s="6"/>
      <c r="B49" s="7" t="s">
        <v>26</v>
      </c>
      <c r="C49" s="16"/>
      <c r="D49" s="16"/>
      <c r="E49" s="16"/>
      <c r="F49" s="16"/>
      <c r="G49" s="16"/>
    </row>
    <row r="50" spans="1:7" ht="15.75" thickBot="1" x14ac:dyDescent="0.3">
      <c r="A50" s="4"/>
      <c r="B50" s="3" t="s">
        <v>57</v>
      </c>
      <c r="C50" s="70"/>
      <c r="D50" s="11"/>
      <c r="E50" s="11"/>
      <c r="F50" s="11"/>
      <c r="G50" s="11"/>
    </row>
    <row r="51" spans="1:7" ht="15.75" thickBot="1" x14ac:dyDescent="0.3">
      <c r="A51" s="50" t="s">
        <v>108</v>
      </c>
      <c r="B51" s="39" t="s">
        <v>109</v>
      </c>
      <c r="C51" s="42">
        <v>100</v>
      </c>
      <c r="D51" s="42">
        <v>2.2000000000000002</v>
      </c>
      <c r="E51" s="42">
        <v>7</v>
      </c>
      <c r="F51" s="42">
        <v>11.3</v>
      </c>
      <c r="G51" s="42">
        <v>119</v>
      </c>
    </row>
    <row r="52" spans="1:7" s="29" customFormat="1" ht="15.75" thickBot="1" x14ac:dyDescent="0.3">
      <c r="A52" s="50" t="s">
        <v>80</v>
      </c>
      <c r="B52" s="39" t="s">
        <v>81</v>
      </c>
      <c r="C52" s="42">
        <v>250</v>
      </c>
      <c r="D52" s="42">
        <v>5.8</v>
      </c>
      <c r="E52" s="42">
        <v>7</v>
      </c>
      <c r="F52" s="42">
        <v>7.2</v>
      </c>
      <c r="G52" s="42">
        <v>115.3</v>
      </c>
    </row>
    <row r="53" spans="1:7" ht="15.75" thickBot="1" x14ac:dyDescent="0.3">
      <c r="A53" s="48" t="s">
        <v>67</v>
      </c>
      <c r="B53" s="30" t="s">
        <v>68</v>
      </c>
      <c r="C53" s="37">
        <v>200</v>
      </c>
      <c r="D53" s="37">
        <v>4.9000000000000004</v>
      </c>
      <c r="E53" s="37">
        <v>6.4</v>
      </c>
      <c r="F53" s="37">
        <v>48.7</v>
      </c>
      <c r="G53" s="37">
        <v>271.3</v>
      </c>
    </row>
    <row r="54" spans="1:7" ht="15.75" thickBot="1" x14ac:dyDescent="0.3">
      <c r="A54" s="48" t="s">
        <v>53</v>
      </c>
      <c r="B54" s="30" t="s">
        <v>54</v>
      </c>
      <c r="C54" s="37">
        <v>100</v>
      </c>
      <c r="D54" s="37">
        <v>18.3</v>
      </c>
      <c r="E54" s="37">
        <v>17.5</v>
      </c>
      <c r="F54" s="37">
        <v>16.5</v>
      </c>
      <c r="G54" s="37">
        <v>295.10000000000002</v>
      </c>
    </row>
    <row r="55" spans="1:7" x14ac:dyDescent="0.25">
      <c r="A55" s="51"/>
      <c r="B55" s="40"/>
      <c r="C55" s="40"/>
      <c r="D55" s="40"/>
      <c r="E55" s="40"/>
      <c r="F55" s="40"/>
      <c r="G55" s="40"/>
    </row>
    <row r="56" spans="1:7" ht="15.75" thickBot="1" x14ac:dyDescent="0.3">
      <c r="A56" s="50" t="s">
        <v>14</v>
      </c>
      <c r="B56" s="39" t="s">
        <v>121</v>
      </c>
      <c r="C56" s="42">
        <v>200</v>
      </c>
      <c r="D56" s="42">
        <v>0.4</v>
      </c>
      <c r="E56" s="42">
        <v>0.4</v>
      </c>
      <c r="F56" s="42">
        <v>9.8000000000000007</v>
      </c>
      <c r="G56" s="42">
        <v>42</v>
      </c>
    </row>
    <row r="57" spans="1:7" ht="15.75" thickBot="1" x14ac:dyDescent="0.3">
      <c r="A57" s="48" t="s">
        <v>14</v>
      </c>
      <c r="B57" s="30" t="s">
        <v>45</v>
      </c>
      <c r="C57" s="37">
        <v>45</v>
      </c>
      <c r="D57" s="37">
        <v>3.3</v>
      </c>
      <c r="E57" s="37">
        <v>0.3</v>
      </c>
      <c r="F57" s="37">
        <v>22.2</v>
      </c>
      <c r="G57" s="37">
        <v>105.6</v>
      </c>
    </row>
    <row r="58" spans="1:7" ht="15.75" thickBot="1" x14ac:dyDescent="0.3">
      <c r="A58" s="48" t="s">
        <v>14</v>
      </c>
      <c r="B58" s="30" t="s">
        <v>46</v>
      </c>
      <c r="C58" s="42">
        <v>45</v>
      </c>
      <c r="D58" s="37">
        <v>2.9</v>
      </c>
      <c r="E58" s="37">
        <v>0.6</v>
      </c>
      <c r="F58" s="37">
        <v>14.9</v>
      </c>
      <c r="G58" s="37">
        <v>76.8</v>
      </c>
    </row>
    <row r="59" spans="1:7" ht="15.75" thickBot="1" x14ac:dyDescent="0.3">
      <c r="A59" s="17"/>
      <c r="B59" s="18" t="s">
        <v>62</v>
      </c>
      <c r="C59" s="19">
        <f>SUM(C51:C58)</f>
        <v>940</v>
      </c>
      <c r="D59" s="19">
        <f>SUM(D51:D58)</f>
        <v>37.799999999999997</v>
      </c>
      <c r="E59" s="19">
        <f>SUM(E51:E58)</f>
        <v>39.199999999999996</v>
      </c>
      <c r="F59" s="19">
        <f>SUM(F51:F58)</f>
        <v>130.6</v>
      </c>
      <c r="G59" s="19">
        <f>SUM(G51:G58)</f>
        <v>1025.1000000000001</v>
      </c>
    </row>
    <row r="60" spans="1:7" ht="15.75" thickBot="1" x14ac:dyDescent="0.3">
      <c r="A60" s="6"/>
      <c r="B60" s="7" t="s">
        <v>31</v>
      </c>
      <c r="C60" s="16"/>
      <c r="D60" s="16"/>
      <c r="E60" s="16"/>
      <c r="F60" s="16"/>
      <c r="G60" s="16"/>
    </row>
    <row r="61" spans="1:7" ht="15.75" thickBot="1" x14ac:dyDescent="0.3">
      <c r="A61" s="4"/>
      <c r="B61" s="3" t="s">
        <v>57</v>
      </c>
      <c r="C61" s="70"/>
      <c r="D61" s="11"/>
      <c r="E61" s="11"/>
      <c r="F61" s="11"/>
      <c r="G61" s="11"/>
    </row>
    <row r="62" spans="1:7" ht="15.75" thickBot="1" x14ac:dyDescent="0.3">
      <c r="A62" s="48" t="s">
        <v>82</v>
      </c>
      <c r="B62" s="30" t="s">
        <v>83</v>
      </c>
      <c r="C62" s="31">
        <v>100</v>
      </c>
      <c r="D62" s="37">
        <v>1</v>
      </c>
      <c r="E62" s="37">
        <v>8.8000000000000007</v>
      </c>
      <c r="F62" s="37">
        <v>6.8</v>
      </c>
      <c r="G62" s="37">
        <v>111.8</v>
      </c>
    </row>
    <row r="63" spans="1:7" s="29" customFormat="1" ht="15" customHeight="1" x14ac:dyDescent="0.25">
      <c r="A63" s="49"/>
      <c r="B63" s="153" t="s">
        <v>66</v>
      </c>
      <c r="C63" s="62"/>
      <c r="D63" s="62"/>
      <c r="E63" s="62"/>
      <c r="F63" s="62"/>
      <c r="G63" s="62"/>
    </row>
    <row r="64" spans="1:7" s="29" customFormat="1" ht="15.75" thickBot="1" x14ac:dyDescent="0.3">
      <c r="A64" s="50" t="s">
        <v>65</v>
      </c>
      <c r="B64" s="154"/>
      <c r="C64" s="42">
        <v>250</v>
      </c>
      <c r="D64" s="42">
        <v>5.9</v>
      </c>
      <c r="E64" s="42">
        <v>7.1</v>
      </c>
      <c r="F64" s="42">
        <v>12.7</v>
      </c>
      <c r="G64" s="42">
        <v>137.9</v>
      </c>
    </row>
    <row r="65" spans="1:7" ht="15.75" thickBot="1" x14ac:dyDescent="0.3">
      <c r="A65" s="50" t="s">
        <v>84</v>
      </c>
      <c r="B65" s="39" t="s">
        <v>85</v>
      </c>
      <c r="C65" s="46">
        <v>100</v>
      </c>
      <c r="D65" s="42">
        <v>32.200000000000003</v>
      </c>
      <c r="E65" s="42">
        <v>2.2999999999999998</v>
      </c>
      <c r="F65" s="42">
        <v>1.2</v>
      </c>
      <c r="G65" s="42">
        <v>154.80000000000001</v>
      </c>
    </row>
    <row r="66" spans="1:7" ht="15.75" thickBot="1" x14ac:dyDescent="0.3">
      <c r="A66" s="50" t="s">
        <v>51</v>
      </c>
      <c r="B66" s="39" t="s">
        <v>52</v>
      </c>
      <c r="C66" s="42">
        <v>200</v>
      </c>
      <c r="D66" s="42">
        <v>7.2</v>
      </c>
      <c r="E66" s="42">
        <v>6.5</v>
      </c>
      <c r="F66" s="42">
        <v>43.7</v>
      </c>
      <c r="G66" s="42">
        <v>262.39999999999998</v>
      </c>
    </row>
    <row r="67" spans="1:7" ht="15.75" thickBot="1" x14ac:dyDescent="0.3">
      <c r="A67" s="48" t="s">
        <v>78</v>
      </c>
      <c r="B67" s="30" t="s">
        <v>79</v>
      </c>
      <c r="C67" s="37">
        <v>200</v>
      </c>
      <c r="D67" s="37">
        <v>0.5</v>
      </c>
      <c r="E67" s="37">
        <v>0</v>
      </c>
      <c r="F67" s="37">
        <v>19.8</v>
      </c>
      <c r="G67" s="37">
        <v>81</v>
      </c>
    </row>
    <row r="68" spans="1:7" ht="15.75" thickBot="1" x14ac:dyDescent="0.3">
      <c r="A68" s="48" t="s">
        <v>14</v>
      </c>
      <c r="B68" s="30" t="s">
        <v>46</v>
      </c>
      <c r="C68" s="42">
        <v>45</v>
      </c>
      <c r="D68" s="37">
        <v>2.9</v>
      </c>
      <c r="E68" s="37">
        <v>0.6</v>
      </c>
      <c r="F68" s="37">
        <v>14.9</v>
      </c>
      <c r="G68" s="37">
        <v>76.8</v>
      </c>
    </row>
    <row r="69" spans="1:7" ht="15.75" thickBot="1" x14ac:dyDescent="0.3">
      <c r="A69" s="48" t="s">
        <v>14</v>
      </c>
      <c r="B69" s="30" t="s">
        <v>45</v>
      </c>
      <c r="C69" s="42">
        <v>60</v>
      </c>
      <c r="D69" s="37">
        <v>4.5999999999999996</v>
      </c>
      <c r="E69" s="37">
        <v>0.4</v>
      </c>
      <c r="F69" s="37">
        <v>29.6</v>
      </c>
      <c r="G69" s="37">
        <v>140.6</v>
      </c>
    </row>
    <row r="70" spans="1:7" ht="15.75" thickBot="1" x14ac:dyDescent="0.3">
      <c r="A70" s="17"/>
      <c r="B70" s="18" t="s">
        <v>62</v>
      </c>
      <c r="C70" s="47">
        <f>SUM(C62:C69)</f>
        <v>955</v>
      </c>
      <c r="D70" s="19">
        <f>SUM(D62:D69)</f>
        <v>54.300000000000004</v>
      </c>
      <c r="E70" s="19">
        <f>SUM(E62:E69)</f>
        <v>25.7</v>
      </c>
      <c r="F70" s="19">
        <f>SUM(F62:F69)</f>
        <v>128.70000000000002</v>
      </c>
      <c r="G70" s="19">
        <f>SUM(G62:G69)</f>
        <v>965.3</v>
      </c>
    </row>
    <row r="71" spans="1:7" ht="15.75" thickBot="1" x14ac:dyDescent="0.3">
      <c r="A71" s="6"/>
      <c r="B71" s="7" t="s">
        <v>36</v>
      </c>
      <c r="C71" s="16"/>
      <c r="D71" s="16"/>
      <c r="E71" s="16"/>
      <c r="F71" s="16"/>
      <c r="G71" s="16"/>
    </row>
    <row r="72" spans="1:7" ht="15.75" thickBot="1" x14ac:dyDescent="0.3">
      <c r="A72" s="4"/>
      <c r="B72" s="3" t="s">
        <v>57</v>
      </c>
      <c r="C72" s="70"/>
      <c r="D72" s="11"/>
      <c r="E72" s="11"/>
      <c r="F72" s="11"/>
      <c r="G72" s="11"/>
    </row>
    <row r="73" spans="1:7" x14ac:dyDescent="0.25">
      <c r="A73" s="41"/>
      <c r="B73" s="159" t="s">
        <v>87</v>
      </c>
      <c r="C73" s="69"/>
      <c r="D73" s="69"/>
      <c r="E73" s="69"/>
      <c r="F73" s="69"/>
      <c r="G73" s="69"/>
    </row>
    <row r="74" spans="1:7" ht="15.75" thickBot="1" x14ac:dyDescent="0.3">
      <c r="A74" s="48" t="s">
        <v>86</v>
      </c>
      <c r="B74" s="160"/>
      <c r="C74" s="37">
        <v>100</v>
      </c>
      <c r="D74" s="37">
        <v>1.7</v>
      </c>
      <c r="E74" s="37">
        <v>10.199999999999999</v>
      </c>
      <c r="F74" s="37">
        <v>9.6999999999999993</v>
      </c>
      <c r="G74" s="37">
        <v>135.80000000000001</v>
      </c>
    </row>
    <row r="75" spans="1:7" s="29" customFormat="1" ht="15.75" thickBot="1" x14ac:dyDescent="0.3">
      <c r="A75" s="50" t="s">
        <v>88</v>
      </c>
      <c r="B75" s="39" t="s">
        <v>89</v>
      </c>
      <c r="C75" s="42">
        <v>250</v>
      </c>
      <c r="D75" s="42">
        <v>5.9</v>
      </c>
      <c r="E75" s="42">
        <v>7.3</v>
      </c>
      <c r="F75" s="42">
        <v>17</v>
      </c>
      <c r="G75" s="42">
        <v>156.9</v>
      </c>
    </row>
    <row r="76" spans="1:7" x14ac:dyDescent="0.25">
      <c r="A76" s="68"/>
      <c r="B76" s="159" t="s">
        <v>101</v>
      </c>
      <c r="C76" s="69"/>
      <c r="D76" s="69"/>
      <c r="E76" s="69"/>
      <c r="F76" s="69"/>
      <c r="G76" s="69"/>
    </row>
    <row r="77" spans="1:7" ht="15.75" thickBot="1" x14ac:dyDescent="0.3">
      <c r="A77" s="48" t="s">
        <v>102</v>
      </c>
      <c r="B77" s="160"/>
      <c r="C77" s="37">
        <v>100</v>
      </c>
      <c r="D77" s="37">
        <v>18.899999999999999</v>
      </c>
      <c r="E77" s="37">
        <v>22</v>
      </c>
      <c r="F77" s="37">
        <v>5.5</v>
      </c>
      <c r="G77" s="37">
        <v>295.8</v>
      </c>
    </row>
    <row r="78" spans="1:7" ht="15.75" thickBot="1" x14ac:dyDescent="0.3">
      <c r="A78" s="48" t="s">
        <v>67</v>
      </c>
      <c r="B78" s="30" t="s">
        <v>68</v>
      </c>
      <c r="C78" s="37">
        <v>200</v>
      </c>
      <c r="D78" s="37">
        <v>4.9000000000000004</v>
      </c>
      <c r="E78" s="37">
        <v>6.4</v>
      </c>
      <c r="F78" s="37">
        <v>48.7</v>
      </c>
      <c r="G78" s="37">
        <v>271.3</v>
      </c>
    </row>
    <row r="79" spans="1:7" x14ac:dyDescent="0.25">
      <c r="A79" s="51"/>
      <c r="B79" s="40"/>
      <c r="C79" s="69"/>
      <c r="D79" s="69"/>
      <c r="E79" s="69"/>
      <c r="F79" s="69"/>
      <c r="G79" s="69"/>
    </row>
    <row r="80" spans="1:7" ht="15.75" thickBot="1" x14ac:dyDescent="0.3">
      <c r="A80" s="50" t="s">
        <v>14</v>
      </c>
      <c r="B80" s="39" t="s">
        <v>121</v>
      </c>
      <c r="C80" s="42">
        <v>200</v>
      </c>
      <c r="D80" s="42">
        <v>0.4</v>
      </c>
      <c r="E80" s="42">
        <v>0.4</v>
      </c>
      <c r="F80" s="42">
        <v>9.8000000000000007</v>
      </c>
      <c r="G80" s="42">
        <v>42</v>
      </c>
    </row>
    <row r="81" spans="1:7" ht="15.75" thickBot="1" x14ac:dyDescent="0.3">
      <c r="A81" s="48" t="s">
        <v>14</v>
      </c>
      <c r="B81" s="30" t="s">
        <v>45</v>
      </c>
      <c r="C81" s="37">
        <v>45</v>
      </c>
      <c r="D81" s="37">
        <v>3.3</v>
      </c>
      <c r="E81" s="37">
        <v>0.3</v>
      </c>
      <c r="F81" s="37">
        <v>22.2</v>
      </c>
      <c r="G81" s="37">
        <v>105.6</v>
      </c>
    </row>
    <row r="82" spans="1:7" ht="15.75" thickBot="1" x14ac:dyDescent="0.3">
      <c r="A82" s="48" t="s">
        <v>14</v>
      </c>
      <c r="B82" s="30" t="s">
        <v>46</v>
      </c>
      <c r="C82" s="42">
        <v>45</v>
      </c>
      <c r="D82" s="37">
        <v>2.9</v>
      </c>
      <c r="E82" s="37">
        <v>0.6</v>
      </c>
      <c r="F82" s="37">
        <v>14.9</v>
      </c>
      <c r="G82" s="37">
        <v>76.8</v>
      </c>
    </row>
    <row r="83" spans="1:7" ht="15.75" thickBot="1" x14ac:dyDescent="0.3">
      <c r="A83" s="17"/>
      <c r="B83" s="18" t="s">
        <v>62</v>
      </c>
      <c r="C83" s="19">
        <f>SUM(C73:C82)</f>
        <v>940</v>
      </c>
      <c r="D83" s="19">
        <f>SUM(D73:D82)</f>
        <v>37.999999999999993</v>
      </c>
      <c r="E83" s="19">
        <f>SUM(E73:E82)</f>
        <v>47.199999999999996</v>
      </c>
      <c r="F83" s="19">
        <f>SUM(F73:F82)</f>
        <v>127.80000000000001</v>
      </c>
      <c r="G83" s="19">
        <f>SUM(G73:G82)</f>
        <v>1084.2</v>
      </c>
    </row>
    <row r="84" spans="1:7" ht="15.75" thickBot="1" x14ac:dyDescent="0.3">
      <c r="A84" s="161" t="s">
        <v>90</v>
      </c>
      <c r="B84" s="162"/>
      <c r="C84" s="162"/>
      <c r="D84" s="162"/>
      <c r="E84" s="162"/>
      <c r="F84" s="162"/>
      <c r="G84" s="163"/>
    </row>
    <row r="85" spans="1:7" ht="15.75" thickBot="1" x14ac:dyDescent="0.3">
      <c r="A85" s="6"/>
      <c r="B85" s="7" t="s">
        <v>37</v>
      </c>
      <c r="C85" s="16"/>
      <c r="D85" s="16"/>
      <c r="E85" s="16"/>
      <c r="F85" s="16"/>
      <c r="G85" s="16"/>
    </row>
    <row r="86" spans="1:7" ht="15.75" thickBot="1" x14ac:dyDescent="0.3">
      <c r="A86" s="4"/>
      <c r="B86" s="3" t="s">
        <v>57</v>
      </c>
      <c r="C86" s="70"/>
      <c r="D86" s="11"/>
      <c r="E86" s="11"/>
      <c r="F86" s="11"/>
      <c r="G86" s="11"/>
    </row>
    <row r="87" spans="1:7" ht="15.75" thickBot="1" x14ac:dyDescent="0.3">
      <c r="A87" s="48" t="s">
        <v>70</v>
      </c>
      <c r="B87" s="30" t="s">
        <v>71</v>
      </c>
      <c r="C87" s="37">
        <v>100</v>
      </c>
      <c r="D87" s="37">
        <v>1.3</v>
      </c>
      <c r="E87" s="37">
        <v>4.5</v>
      </c>
      <c r="F87" s="37">
        <v>7.7</v>
      </c>
      <c r="G87" s="37">
        <v>76</v>
      </c>
    </row>
    <row r="88" spans="1:7" s="29" customFormat="1" ht="15.75" thickBot="1" x14ac:dyDescent="0.3">
      <c r="A88" s="50" t="s">
        <v>92</v>
      </c>
      <c r="B88" s="39" t="s">
        <v>93</v>
      </c>
      <c r="C88" s="42">
        <v>250</v>
      </c>
      <c r="D88" s="42">
        <v>8.5</v>
      </c>
      <c r="E88" s="42">
        <v>5.7</v>
      </c>
      <c r="F88" s="42">
        <v>18</v>
      </c>
      <c r="G88" s="42">
        <v>157.4</v>
      </c>
    </row>
    <row r="89" spans="1:7" ht="15.75" thickBot="1" x14ac:dyDescent="0.3">
      <c r="A89" s="48" t="s">
        <v>41</v>
      </c>
      <c r="B89" s="30" t="s">
        <v>42</v>
      </c>
      <c r="C89" s="42">
        <v>200</v>
      </c>
      <c r="D89" s="37">
        <v>4.3</v>
      </c>
      <c r="E89" s="37">
        <v>6.9</v>
      </c>
      <c r="F89" s="37">
        <v>26.4</v>
      </c>
      <c r="G89" s="37">
        <v>185.9</v>
      </c>
    </row>
    <row r="90" spans="1:7" ht="15.75" thickBot="1" x14ac:dyDescent="0.3">
      <c r="A90" s="48" t="s">
        <v>94</v>
      </c>
      <c r="B90" s="30" t="s">
        <v>95</v>
      </c>
      <c r="C90" s="31">
        <v>100</v>
      </c>
      <c r="D90" s="37">
        <v>16.8</v>
      </c>
      <c r="E90" s="37">
        <v>15.8</v>
      </c>
      <c r="F90" s="37">
        <v>6.6</v>
      </c>
      <c r="G90" s="37">
        <v>236.5</v>
      </c>
    </row>
    <row r="91" spans="1:7" x14ac:dyDescent="0.25">
      <c r="A91" s="51"/>
      <c r="B91" s="40"/>
      <c r="C91" s="40"/>
      <c r="D91" s="40"/>
      <c r="E91" s="40"/>
      <c r="F91" s="40"/>
      <c r="G91" s="40"/>
    </row>
    <row r="92" spans="1:7" ht="15.75" thickBot="1" x14ac:dyDescent="0.3">
      <c r="A92" s="48" t="s">
        <v>78</v>
      </c>
      <c r="B92" s="30" t="s">
        <v>79</v>
      </c>
      <c r="C92" s="37">
        <v>200</v>
      </c>
      <c r="D92" s="37">
        <v>0.5</v>
      </c>
      <c r="E92" s="37">
        <v>0</v>
      </c>
      <c r="F92" s="37">
        <v>19.8</v>
      </c>
      <c r="G92" s="37">
        <v>81</v>
      </c>
    </row>
    <row r="93" spans="1:7" ht="15.75" thickBot="1" x14ac:dyDescent="0.3">
      <c r="A93" s="48" t="s">
        <v>14</v>
      </c>
      <c r="B93" s="30" t="s">
        <v>46</v>
      </c>
      <c r="C93" s="42">
        <v>45</v>
      </c>
      <c r="D93" s="37">
        <v>2.9</v>
      </c>
      <c r="E93" s="37">
        <v>0.6</v>
      </c>
      <c r="F93" s="37">
        <v>14.9</v>
      </c>
      <c r="G93" s="37">
        <v>76.8</v>
      </c>
    </row>
    <row r="94" spans="1:7" ht="15.75" thickBot="1" x14ac:dyDescent="0.3">
      <c r="A94" s="48" t="s">
        <v>14</v>
      </c>
      <c r="B94" s="30" t="s">
        <v>45</v>
      </c>
      <c r="C94" s="42">
        <v>60</v>
      </c>
      <c r="D94" s="37">
        <v>4.5999999999999996</v>
      </c>
      <c r="E94" s="37">
        <v>0.4</v>
      </c>
      <c r="F94" s="37">
        <v>29.6</v>
      </c>
      <c r="G94" s="37">
        <v>140.6</v>
      </c>
    </row>
    <row r="95" spans="1:7" ht="15.75" thickBot="1" x14ac:dyDescent="0.3">
      <c r="A95" s="17"/>
      <c r="B95" s="18" t="s">
        <v>62</v>
      </c>
      <c r="C95" s="47">
        <f t="shared" ref="C95:G95" si="4">SUM(C87:C94)</f>
        <v>955</v>
      </c>
      <c r="D95" s="47">
        <f t="shared" si="4"/>
        <v>38.900000000000006</v>
      </c>
      <c r="E95" s="47">
        <f t="shared" si="4"/>
        <v>33.900000000000006</v>
      </c>
      <c r="F95" s="47">
        <f t="shared" si="4"/>
        <v>123</v>
      </c>
      <c r="G95" s="47">
        <f t="shared" si="4"/>
        <v>954.19999999999993</v>
      </c>
    </row>
    <row r="96" spans="1:7" ht="15.75" thickBot="1" x14ac:dyDescent="0.3">
      <c r="A96" s="6"/>
      <c r="B96" s="7" t="s">
        <v>38</v>
      </c>
      <c r="C96" s="16"/>
      <c r="D96" s="16"/>
      <c r="E96" s="16"/>
      <c r="F96" s="16"/>
      <c r="G96" s="16"/>
    </row>
    <row r="97" spans="1:8" ht="15.75" thickBot="1" x14ac:dyDescent="0.3">
      <c r="A97" s="4"/>
      <c r="B97" s="3" t="s">
        <v>57</v>
      </c>
      <c r="C97" s="70"/>
      <c r="D97" s="11"/>
      <c r="E97" s="11"/>
      <c r="F97" s="11"/>
      <c r="G97" s="11"/>
    </row>
    <row r="98" spans="1:8" s="29" customFormat="1" ht="15.75" thickBot="1" x14ac:dyDescent="0.3">
      <c r="A98" s="50" t="s">
        <v>91</v>
      </c>
      <c r="B98" s="39" t="s">
        <v>128</v>
      </c>
      <c r="C98" s="46">
        <v>250</v>
      </c>
      <c r="D98" s="42">
        <v>2.1</v>
      </c>
      <c r="E98" s="42">
        <v>4.5999999999999996</v>
      </c>
      <c r="F98" s="42">
        <v>13.1</v>
      </c>
      <c r="G98" s="42">
        <v>101.7</v>
      </c>
    </row>
    <row r="99" spans="1:8" ht="15.75" thickBot="1" x14ac:dyDescent="0.3">
      <c r="A99" s="50" t="s">
        <v>60</v>
      </c>
      <c r="B99" s="39" t="s">
        <v>61</v>
      </c>
      <c r="C99" s="42">
        <v>200</v>
      </c>
      <c r="D99" s="42">
        <v>22.1</v>
      </c>
      <c r="E99" s="42">
        <v>21.9</v>
      </c>
      <c r="F99" s="42">
        <v>13.2</v>
      </c>
      <c r="G99" s="42">
        <v>339.4</v>
      </c>
    </row>
    <row r="100" spans="1:8" ht="15.75" thickBot="1" x14ac:dyDescent="0.3">
      <c r="A100" s="50" t="s">
        <v>14</v>
      </c>
      <c r="B100" s="39" t="s">
        <v>121</v>
      </c>
      <c r="C100" s="42">
        <v>200</v>
      </c>
      <c r="D100" s="42">
        <v>0.4</v>
      </c>
      <c r="E100" s="42">
        <v>0.4</v>
      </c>
      <c r="F100" s="42">
        <v>9.8000000000000007</v>
      </c>
      <c r="G100" s="42">
        <v>42</v>
      </c>
    </row>
    <row r="101" spans="1:8" ht="15.75" thickBot="1" x14ac:dyDescent="0.3">
      <c r="A101" s="48" t="s">
        <v>14</v>
      </c>
      <c r="B101" s="30" t="s">
        <v>45</v>
      </c>
      <c r="C101" s="42">
        <v>60</v>
      </c>
      <c r="D101" s="37">
        <v>4.5999999999999996</v>
      </c>
      <c r="E101" s="37">
        <v>0.4</v>
      </c>
      <c r="F101" s="37">
        <v>29.6</v>
      </c>
      <c r="G101" s="37">
        <v>140.6</v>
      </c>
    </row>
    <row r="102" spans="1:8" ht="15.75" thickBot="1" x14ac:dyDescent="0.3">
      <c r="A102" s="48" t="s">
        <v>14</v>
      </c>
      <c r="B102" s="30" t="s">
        <v>46</v>
      </c>
      <c r="C102" s="42">
        <v>45</v>
      </c>
      <c r="D102" s="37">
        <v>2.9</v>
      </c>
      <c r="E102" s="37">
        <v>0.6</v>
      </c>
      <c r="F102" s="37">
        <v>14.9</v>
      </c>
      <c r="G102" s="37">
        <v>76.8</v>
      </c>
    </row>
    <row r="103" spans="1:8" ht="15.75" thickBot="1" x14ac:dyDescent="0.3">
      <c r="A103" s="17"/>
      <c r="B103" s="18" t="s">
        <v>62</v>
      </c>
      <c r="C103" s="47">
        <f t="shared" ref="C103:G103" si="5">SUM(C98:C102)</f>
        <v>755</v>
      </c>
      <c r="D103" s="47">
        <f t="shared" si="5"/>
        <v>32.1</v>
      </c>
      <c r="E103" s="47">
        <f t="shared" si="5"/>
        <v>27.9</v>
      </c>
      <c r="F103" s="47">
        <f t="shared" si="5"/>
        <v>80.599999999999994</v>
      </c>
      <c r="G103" s="47">
        <f t="shared" si="5"/>
        <v>700.49999999999989</v>
      </c>
    </row>
    <row r="104" spans="1:8" ht="15.75" thickBot="1" x14ac:dyDescent="0.3">
      <c r="A104" s="6"/>
      <c r="B104" s="7" t="s">
        <v>39</v>
      </c>
      <c r="C104" s="16"/>
      <c r="D104" s="16"/>
      <c r="E104" s="16"/>
      <c r="F104" s="16"/>
      <c r="G104" s="16"/>
    </row>
    <row r="105" spans="1:8" ht="15.75" thickBot="1" x14ac:dyDescent="0.3">
      <c r="A105" s="4"/>
      <c r="B105" s="3" t="s">
        <v>57</v>
      </c>
      <c r="C105" s="70"/>
      <c r="D105" s="11"/>
      <c r="E105" s="11"/>
      <c r="F105" s="11"/>
      <c r="G105" s="11"/>
    </row>
    <row r="106" spans="1:8" ht="15.75" thickBot="1" x14ac:dyDescent="0.3">
      <c r="A106" s="48" t="s">
        <v>50</v>
      </c>
      <c r="B106" s="30" t="s">
        <v>120</v>
      </c>
      <c r="C106" s="31">
        <v>100</v>
      </c>
      <c r="D106" s="37">
        <v>1.2</v>
      </c>
      <c r="E106" s="37">
        <v>0.2</v>
      </c>
      <c r="F106" s="37">
        <v>3.8</v>
      </c>
      <c r="G106" s="37">
        <v>21.3</v>
      </c>
    </row>
    <row r="107" spans="1:8" s="29" customFormat="1" ht="15.75" thickBot="1" x14ac:dyDescent="0.3">
      <c r="A107" s="50" t="s">
        <v>122</v>
      </c>
      <c r="B107" s="39" t="s">
        <v>123</v>
      </c>
      <c r="C107" s="42">
        <v>250</v>
      </c>
      <c r="D107" s="42">
        <v>9.9</v>
      </c>
      <c r="E107" s="42">
        <v>4.8</v>
      </c>
      <c r="F107" s="42">
        <v>15.6</v>
      </c>
      <c r="G107" s="42">
        <v>144.6</v>
      </c>
      <c r="H107" s="67"/>
    </row>
    <row r="108" spans="1:8" x14ac:dyDescent="0.25">
      <c r="A108" s="49"/>
      <c r="B108" s="168" t="s">
        <v>97</v>
      </c>
      <c r="C108" s="62"/>
      <c r="D108" s="62"/>
      <c r="E108" s="62"/>
      <c r="F108" s="62"/>
      <c r="G108" s="62"/>
    </row>
    <row r="109" spans="1:8" ht="15.75" thickBot="1" x14ac:dyDescent="0.3">
      <c r="A109" s="50" t="s">
        <v>96</v>
      </c>
      <c r="B109" s="154"/>
      <c r="C109" s="42">
        <v>200</v>
      </c>
      <c r="D109" s="42">
        <v>23.6</v>
      </c>
      <c r="E109" s="42">
        <v>23.2</v>
      </c>
      <c r="F109" s="42">
        <v>26.4</v>
      </c>
      <c r="G109" s="42">
        <v>408.7</v>
      </c>
    </row>
    <row r="110" spans="1:8" x14ac:dyDescent="0.25">
      <c r="A110" s="51"/>
      <c r="B110" s="40"/>
      <c r="C110" s="40"/>
      <c r="D110" s="69"/>
      <c r="E110" s="69"/>
      <c r="F110" s="69"/>
      <c r="G110" s="69"/>
    </row>
    <row r="111" spans="1:8" ht="15.75" thickBot="1" x14ac:dyDescent="0.3">
      <c r="A111" s="48" t="s">
        <v>78</v>
      </c>
      <c r="B111" s="30" t="s">
        <v>79</v>
      </c>
      <c r="C111" s="37">
        <v>200</v>
      </c>
      <c r="D111" s="37">
        <v>0.5</v>
      </c>
      <c r="E111" s="37">
        <v>0</v>
      </c>
      <c r="F111" s="37">
        <v>19.8</v>
      </c>
      <c r="G111" s="37">
        <v>81</v>
      </c>
    </row>
    <row r="112" spans="1:8" ht="15.75" thickBot="1" x14ac:dyDescent="0.3">
      <c r="A112" s="48" t="s">
        <v>14</v>
      </c>
      <c r="B112" s="30" t="s">
        <v>45</v>
      </c>
      <c r="C112" s="42">
        <v>60</v>
      </c>
      <c r="D112" s="37">
        <v>4.5999999999999996</v>
      </c>
      <c r="E112" s="37">
        <v>0.4</v>
      </c>
      <c r="F112" s="37">
        <v>29.6</v>
      </c>
      <c r="G112" s="37">
        <v>140.6</v>
      </c>
    </row>
    <row r="113" spans="1:8" ht="15.75" thickBot="1" x14ac:dyDescent="0.3">
      <c r="A113" s="48" t="s">
        <v>14</v>
      </c>
      <c r="B113" s="30" t="s">
        <v>46</v>
      </c>
      <c r="C113" s="42">
        <v>45</v>
      </c>
      <c r="D113" s="37">
        <v>2.9</v>
      </c>
      <c r="E113" s="37">
        <v>0.6</v>
      </c>
      <c r="F113" s="37">
        <v>14.9</v>
      </c>
      <c r="G113" s="37">
        <v>76.8</v>
      </c>
    </row>
    <row r="114" spans="1:8" ht="15.75" thickBot="1" x14ac:dyDescent="0.3">
      <c r="A114" s="17"/>
      <c r="B114" s="18" t="s">
        <v>62</v>
      </c>
      <c r="C114" s="19">
        <f t="shared" ref="C114:G114" si="6">SUM(C106:C113)</f>
        <v>855</v>
      </c>
      <c r="D114" s="19">
        <f t="shared" si="6"/>
        <v>42.7</v>
      </c>
      <c r="E114" s="19">
        <f t="shared" si="6"/>
        <v>29.2</v>
      </c>
      <c r="F114" s="19">
        <f t="shared" si="6"/>
        <v>110.1</v>
      </c>
      <c r="G114" s="19">
        <f t="shared" si="6"/>
        <v>873</v>
      </c>
    </row>
    <row r="116" spans="1:8" x14ac:dyDescent="0.25">
      <c r="A116" s="29"/>
      <c r="B116" s="29"/>
      <c r="C116" s="67"/>
      <c r="D116" s="67"/>
      <c r="E116" s="67"/>
      <c r="F116" s="67"/>
      <c r="G116" s="67"/>
      <c r="H116" s="23"/>
    </row>
    <row r="117" spans="1:8" x14ac:dyDescent="0.25">
      <c r="A117" s="29"/>
      <c r="B117" s="29"/>
      <c r="D117" s="29"/>
      <c r="E117" s="29"/>
      <c r="F117" s="29"/>
      <c r="G117" s="29"/>
      <c r="H117" s="29"/>
    </row>
    <row r="118" spans="1:8" x14ac:dyDescent="0.25">
      <c r="A118" s="29"/>
      <c r="B118" s="29"/>
      <c r="C118" s="57"/>
      <c r="D118" s="27"/>
      <c r="E118" s="27"/>
      <c r="F118" s="27"/>
      <c r="G118" s="27"/>
      <c r="H118" s="29"/>
    </row>
    <row r="119" spans="1:8" x14ac:dyDescent="0.25">
      <c r="A119" s="29"/>
      <c r="B119" s="29"/>
      <c r="C119" s="57"/>
      <c r="D119" s="27"/>
      <c r="E119" s="27"/>
      <c r="F119" s="27"/>
      <c r="G119" s="27"/>
      <c r="H119" s="29"/>
    </row>
    <row r="120" spans="1:8" x14ac:dyDescent="0.25">
      <c r="A120" s="29"/>
      <c r="B120" s="29"/>
      <c r="C120" s="57"/>
      <c r="D120" s="27"/>
      <c r="E120" s="27"/>
      <c r="F120" s="27"/>
      <c r="G120" s="27"/>
      <c r="H120" s="29"/>
    </row>
    <row r="121" spans="1:8" x14ac:dyDescent="0.25">
      <c r="A121" s="29"/>
      <c r="B121" s="29"/>
      <c r="C121" s="57"/>
      <c r="D121" s="27"/>
      <c r="E121" s="27"/>
      <c r="F121" s="27"/>
      <c r="G121" s="27"/>
      <c r="H121" s="29"/>
    </row>
    <row r="122" spans="1:8" x14ac:dyDescent="0.25">
      <c r="A122" s="29"/>
      <c r="B122" s="29"/>
      <c r="D122" s="29"/>
      <c r="E122" s="29"/>
      <c r="F122" s="29"/>
      <c r="G122" s="29"/>
      <c r="H122" s="29"/>
    </row>
    <row r="123" spans="1:8" x14ac:dyDescent="0.25">
      <c r="A123" s="29"/>
      <c r="B123" s="29"/>
      <c r="D123" s="29"/>
      <c r="E123" s="29"/>
      <c r="F123" s="29"/>
      <c r="G123" s="29"/>
      <c r="H123" s="29"/>
    </row>
    <row r="124" spans="1:8" x14ac:dyDescent="0.25">
      <c r="A124" s="29"/>
      <c r="B124" s="29"/>
      <c r="D124" s="29"/>
      <c r="E124" s="29"/>
      <c r="F124" s="29"/>
      <c r="G124" s="29"/>
      <c r="H124" s="29"/>
    </row>
    <row r="125" spans="1:8" x14ac:dyDescent="0.25">
      <c r="A125" s="29"/>
      <c r="B125" s="29"/>
      <c r="D125" s="29"/>
      <c r="E125" s="29"/>
      <c r="F125" s="29"/>
      <c r="G125" s="29"/>
      <c r="H125" s="29"/>
    </row>
    <row r="126" spans="1:8" x14ac:dyDescent="0.25">
      <c r="A126" s="29"/>
      <c r="B126" s="29"/>
      <c r="D126" s="29"/>
      <c r="E126" s="29"/>
      <c r="F126" s="29"/>
      <c r="G126" s="29"/>
      <c r="H126" s="29"/>
    </row>
  </sheetData>
  <mergeCells count="10">
    <mergeCell ref="B108:B109"/>
    <mergeCell ref="B76:B77"/>
    <mergeCell ref="A2:G2"/>
    <mergeCell ref="B63:B64"/>
    <mergeCell ref="B73:B74"/>
    <mergeCell ref="A84:G84"/>
    <mergeCell ref="B10:B11"/>
    <mergeCell ref="B13:B14"/>
    <mergeCell ref="A20:G20"/>
    <mergeCell ref="B33:B3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21"/>
  <sheetViews>
    <sheetView tabSelected="1" workbookViewId="0">
      <selection activeCell="H4" sqref="H4"/>
    </sheetView>
  </sheetViews>
  <sheetFormatPr defaultRowHeight="15" x14ac:dyDescent="0.25"/>
  <sheetData>
    <row r="1" spans="1:13" x14ac:dyDescent="0.25">
      <c r="A1" s="132"/>
      <c r="B1" s="132"/>
      <c r="C1" s="132"/>
      <c r="D1" s="132"/>
      <c r="E1" s="132"/>
      <c r="F1" s="132"/>
      <c r="G1" s="132"/>
      <c r="H1" s="132" t="s">
        <v>168</v>
      </c>
      <c r="I1" s="132"/>
      <c r="J1" s="132"/>
      <c r="K1" s="132"/>
    </row>
    <row r="2" spans="1:13" x14ac:dyDescent="0.25">
      <c r="A2" s="132"/>
      <c r="B2" s="132"/>
      <c r="C2" s="132"/>
      <c r="D2" s="132"/>
      <c r="E2" s="132"/>
      <c r="F2" s="132"/>
      <c r="G2" s="132"/>
      <c r="H2" s="132" t="s">
        <v>169</v>
      </c>
      <c r="I2" s="132"/>
      <c r="J2" s="132"/>
      <c r="K2" s="132"/>
    </row>
    <row r="3" spans="1:13" x14ac:dyDescent="0.25">
      <c r="A3" s="132"/>
      <c r="B3" s="132"/>
      <c r="C3" s="132"/>
      <c r="D3" s="132"/>
      <c r="E3" s="132"/>
      <c r="F3" s="132"/>
      <c r="G3" s="132"/>
      <c r="H3" s="132" t="s">
        <v>170</v>
      </c>
      <c r="I3" s="132"/>
      <c r="J3" s="132"/>
      <c r="K3" s="132"/>
    </row>
    <row r="4" spans="1:13" x14ac:dyDescent="0.25">
      <c r="A4" s="132"/>
      <c r="B4" s="132"/>
      <c r="C4" s="132"/>
      <c r="D4" s="132"/>
      <c r="E4" s="132"/>
      <c r="F4" s="132"/>
      <c r="G4" s="132"/>
      <c r="H4" s="132" t="s">
        <v>171</v>
      </c>
      <c r="I4" s="132"/>
      <c r="J4" s="132"/>
      <c r="K4" s="132"/>
    </row>
    <row r="5" spans="1:13" x14ac:dyDescent="0.25">
      <c r="A5" s="132"/>
      <c r="B5" s="132"/>
      <c r="C5" s="132"/>
      <c r="D5" s="132"/>
      <c r="E5" s="132"/>
      <c r="F5" s="132"/>
      <c r="G5" s="132"/>
      <c r="H5" s="132" t="s">
        <v>198</v>
      </c>
      <c r="I5" s="132"/>
      <c r="J5" s="132"/>
      <c r="K5" s="132"/>
    </row>
    <row r="6" spans="1:13" x14ac:dyDescent="0.25">
      <c r="A6" s="132"/>
      <c r="B6" s="132"/>
      <c r="C6" s="132"/>
      <c r="D6" s="132"/>
      <c r="E6" s="132"/>
      <c r="F6" s="132"/>
      <c r="G6" s="132"/>
      <c r="H6" s="132"/>
      <c r="I6" s="132"/>
      <c r="J6" s="132"/>
      <c r="K6" s="132"/>
    </row>
    <row r="7" spans="1:13" x14ac:dyDescent="0.25">
      <c r="A7" s="132"/>
      <c r="B7" s="132"/>
      <c r="C7" s="132"/>
      <c r="D7" s="132"/>
      <c r="E7" s="132"/>
      <c r="F7" s="132"/>
      <c r="G7" s="132"/>
      <c r="H7" s="132"/>
      <c r="I7" s="132"/>
      <c r="J7" s="132"/>
      <c r="K7" s="132"/>
    </row>
    <row r="8" spans="1:13" ht="20.25" x14ac:dyDescent="0.3">
      <c r="A8" s="133"/>
      <c r="B8" s="133"/>
      <c r="C8" s="133"/>
      <c r="D8" s="133"/>
      <c r="E8" s="133"/>
      <c r="F8" s="133"/>
      <c r="G8" s="133"/>
      <c r="H8" s="133"/>
      <c r="I8" s="133"/>
      <c r="J8" s="133"/>
      <c r="K8" s="133"/>
    </row>
    <row r="9" spans="1:13" ht="20.25" x14ac:dyDescent="0.3">
      <c r="A9" s="134"/>
      <c r="B9" s="134"/>
      <c r="C9" s="134"/>
      <c r="D9" s="134"/>
      <c r="E9" s="134"/>
      <c r="F9" s="134"/>
      <c r="G9" s="134"/>
      <c r="H9" s="134"/>
      <c r="I9" s="134"/>
      <c r="J9" s="134"/>
      <c r="K9" s="134"/>
    </row>
    <row r="10" spans="1:13" ht="20.25" x14ac:dyDescent="0.3">
      <c r="A10" s="133"/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2"/>
      <c r="M10" s="132"/>
    </row>
    <row r="11" spans="1:13" ht="20.25" x14ac:dyDescent="0.3">
      <c r="A11" s="133"/>
      <c r="B11" s="133" t="s">
        <v>172</v>
      </c>
      <c r="C11" s="133"/>
      <c r="D11" s="133"/>
      <c r="E11" s="133"/>
      <c r="F11" s="133"/>
      <c r="G11" s="133"/>
      <c r="H11" s="133"/>
      <c r="I11" s="133"/>
      <c r="J11" s="133"/>
      <c r="K11" s="133"/>
      <c r="L11" s="132"/>
      <c r="M11" s="132"/>
    </row>
    <row r="12" spans="1:13" ht="20.25" x14ac:dyDescent="0.3">
      <c r="A12" s="133"/>
      <c r="B12" s="133" t="s">
        <v>173</v>
      </c>
      <c r="C12" s="133"/>
      <c r="D12" s="133"/>
      <c r="E12" s="133"/>
      <c r="F12" s="133"/>
      <c r="G12" s="133"/>
      <c r="H12" s="133"/>
      <c r="I12" s="133"/>
      <c r="J12" s="133"/>
      <c r="K12" s="133"/>
      <c r="L12" s="132"/>
      <c r="M12" s="132"/>
    </row>
    <row r="13" spans="1:13" ht="20.25" x14ac:dyDescent="0.3">
      <c r="A13" s="133"/>
      <c r="B13" s="133" t="s">
        <v>174</v>
      </c>
      <c r="C13" s="133"/>
      <c r="D13" s="133"/>
      <c r="E13" s="133"/>
      <c r="F13" s="133"/>
      <c r="G13" s="133"/>
      <c r="H13" s="133"/>
      <c r="I13" s="133"/>
      <c r="J13" s="133"/>
      <c r="K13" s="133"/>
      <c r="L13" s="132"/>
      <c r="M13" s="132"/>
    </row>
    <row r="14" spans="1:13" ht="20.25" x14ac:dyDescent="0.3">
      <c r="A14" s="133"/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2"/>
      <c r="M14" s="132"/>
    </row>
    <row r="15" spans="1:13" ht="20.25" x14ac:dyDescent="0.3">
      <c r="A15" s="133"/>
      <c r="B15" s="133" t="s">
        <v>188</v>
      </c>
      <c r="C15" s="133"/>
      <c r="D15" s="133"/>
      <c r="E15" s="133"/>
      <c r="F15" s="133"/>
      <c r="G15" s="133"/>
      <c r="H15" s="133"/>
      <c r="I15" s="133"/>
      <c r="J15" s="133"/>
      <c r="K15" s="133"/>
      <c r="L15" s="132"/>
      <c r="M15" s="132"/>
    </row>
    <row r="16" spans="1:13" ht="20.25" x14ac:dyDescent="0.3">
      <c r="A16" s="133"/>
      <c r="B16" s="133"/>
      <c r="C16" s="133" t="s">
        <v>196</v>
      </c>
      <c r="D16" s="133"/>
      <c r="E16" s="133"/>
      <c r="F16" s="133"/>
      <c r="G16" s="133"/>
      <c r="H16" s="133"/>
      <c r="I16" s="133"/>
      <c r="J16" s="133"/>
      <c r="K16" s="133"/>
      <c r="L16" s="132"/>
      <c r="M16" s="132"/>
    </row>
    <row r="17" spans="1:13" ht="20.25" x14ac:dyDescent="0.3">
      <c r="A17" s="133"/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L17" s="132"/>
      <c r="M17" s="132"/>
    </row>
    <row r="18" spans="1:13" ht="20.25" x14ac:dyDescent="0.3">
      <c r="A18" s="133"/>
      <c r="B18" s="133"/>
      <c r="C18" s="133"/>
      <c r="D18" s="133"/>
      <c r="E18" s="133" t="s">
        <v>175</v>
      </c>
      <c r="F18" s="133"/>
      <c r="G18" s="133"/>
      <c r="H18" s="133"/>
      <c r="I18" s="133"/>
      <c r="J18" s="133"/>
      <c r="K18" s="133"/>
      <c r="L18" s="132"/>
      <c r="M18" s="132"/>
    </row>
    <row r="19" spans="1:13" ht="20.25" x14ac:dyDescent="0.3">
      <c r="A19" s="133"/>
      <c r="B19" s="133" t="s">
        <v>197</v>
      </c>
      <c r="C19" s="133"/>
      <c r="D19" s="133"/>
      <c r="E19" s="133"/>
      <c r="F19" s="133"/>
      <c r="G19" s="133"/>
      <c r="H19" s="133"/>
      <c r="I19" s="133"/>
      <c r="J19" s="133"/>
      <c r="K19" s="133"/>
      <c r="L19" s="132"/>
      <c r="M19" s="132"/>
    </row>
    <row r="20" spans="1:13" x14ac:dyDescent="0.25">
      <c r="A20" s="132"/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</row>
    <row r="21" spans="1:13" x14ac:dyDescent="0.25">
      <c r="A21" s="132"/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</row>
  </sheetData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145"/>
  <sheetViews>
    <sheetView view="pageBreakPreview" zoomScaleSheetLayoutView="100" workbookViewId="0">
      <selection activeCell="A30" sqref="A1:XFD30"/>
    </sheetView>
  </sheetViews>
  <sheetFormatPr defaultRowHeight="15" x14ac:dyDescent="0.25"/>
  <cols>
    <col min="1" max="1" width="15.42578125" customWidth="1"/>
    <col min="2" max="2" width="33" customWidth="1"/>
    <col min="3" max="3" width="8.7109375" style="29" customWidth="1"/>
    <col min="4" max="4" width="15" style="38" customWidth="1"/>
    <col min="5" max="5" width="15.42578125" style="38" customWidth="1"/>
    <col min="6" max="7" width="16.28515625" style="38" customWidth="1"/>
    <col min="8" max="8" width="16.28515625" customWidth="1"/>
    <col min="9" max="9" width="0.42578125" customWidth="1"/>
    <col min="10" max="10" width="9.140625" hidden="1" customWidth="1"/>
    <col min="11" max="11" width="46" hidden="1" customWidth="1"/>
    <col min="12" max="12" width="7.5703125" hidden="1" customWidth="1"/>
    <col min="13" max="13" width="10" hidden="1" customWidth="1"/>
    <col min="15" max="15" width="28" customWidth="1"/>
  </cols>
  <sheetData>
    <row r="1" spans="1:14" x14ac:dyDescent="0.25">
      <c r="C1" s="38"/>
    </row>
    <row r="2" spans="1:14" ht="15.75" x14ac:dyDescent="0.25">
      <c r="A2" s="152" t="s">
        <v>187</v>
      </c>
      <c r="B2" s="152"/>
      <c r="C2" s="152"/>
      <c r="D2" s="152"/>
      <c r="E2" s="152"/>
      <c r="F2" s="152"/>
      <c r="G2" s="152"/>
    </row>
    <row r="3" spans="1:14" ht="16.5" thickBot="1" x14ac:dyDescent="0.3">
      <c r="A3" s="66"/>
      <c r="B3" s="66"/>
      <c r="C3" s="66"/>
      <c r="D3" s="66"/>
      <c r="E3" s="66"/>
      <c r="F3" s="66"/>
      <c r="G3" s="66"/>
    </row>
    <row r="4" spans="1:14" ht="16.5" thickBot="1" x14ac:dyDescent="0.3">
      <c r="A4" s="175" t="s">
        <v>132</v>
      </c>
      <c r="B4" s="172" t="s">
        <v>0</v>
      </c>
      <c r="C4" s="80"/>
      <c r="D4" s="184" t="s">
        <v>135</v>
      </c>
      <c r="E4" s="185"/>
      <c r="F4" s="185"/>
      <c r="G4" s="175" t="s">
        <v>134</v>
      </c>
      <c r="H4" s="172" t="s">
        <v>131</v>
      </c>
    </row>
    <row r="5" spans="1:14" ht="26.25" thickBot="1" x14ac:dyDescent="0.3">
      <c r="A5" s="176"/>
      <c r="B5" s="173"/>
      <c r="C5" s="82" t="s">
        <v>133</v>
      </c>
      <c r="D5" s="2" t="s">
        <v>2</v>
      </c>
      <c r="E5" s="2" t="s">
        <v>3</v>
      </c>
      <c r="F5" s="76" t="s">
        <v>4</v>
      </c>
      <c r="G5" s="186"/>
      <c r="H5" s="173"/>
    </row>
    <row r="6" spans="1:14" ht="15.75" customHeight="1" thickBot="1" x14ac:dyDescent="0.3">
      <c r="A6" s="177"/>
      <c r="B6" s="174"/>
      <c r="C6" s="42" t="s">
        <v>6</v>
      </c>
      <c r="D6" s="2" t="s">
        <v>6</v>
      </c>
      <c r="E6" s="2" t="s">
        <v>6</v>
      </c>
      <c r="F6" s="76" t="s">
        <v>6</v>
      </c>
      <c r="G6" s="81" t="s">
        <v>7</v>
      </c>
      <c r="H6" s="174"/>
    </row>
    <row r="7" spans="1:14" ht="26.25" thickBot="1" x14ac:dyDescent="0.3">
      <c r="A7" s="85" t="s">
        <v>8</v>
      </c>
      <c r="B7" s="7"/>
      <c r="C7" s="24"/>
      <c r="D7" s="8"/>
      <c r="E7" s="8"/>
      <c r="F7" s="8"/>
      <c r="G7" s="91"/>
      <c r="H7" s="16"/>
    </row>
    <row r="8" spans="1:14" ht="15.75" thickBot="1" x14ac:dyDescent="0.3">
      <c r="A8" s="178" t="s">
        <v>9</v>
      </c>
      <c r="B8" s="30" t="s">
        <v>142</v>
      </c>
      <c r="C8" s="42">
        <v>250</v>
      </c>
      <c r="D8" s="37">
        <v>9.0399999999999991</v>
      </c>
      <c r="E8" s="37">
        <v>12.26</v>
      </c>
      <c r="F8" s="37">
        <v>36</v>
      </c>
      <c r="G8" s="92">
        <v>290.51</v>
      </c>
      <c r="H8" s="30">
        <v>284</v>
      </c>
    </row>
    <row r="9" spans="1:14" ht="19.5" customHeight="1" thickBot="1" x14ac:dyDescent="0.3">
      <c r="A9" s="179"/>
      <c r="B9" s="39" t="s">
        <v>11</v>
      </c>
      <c r="C9" s="42">
        <v>25</v>
      </c>
      <c r="D9" s="42">
        <v>5.8</v>
      </c>
      <c r="E9" s="42">
        <v>8.5</v>
      </c>
      <c r="F9" s="42">
        <v>0.03</v>
      </c>
      <c r="G9" s="93">
        <v>99.8</v>
      </c>
      <c r="H9" s="39">
        <v>33</v>
      </c>
      <c r="I9" s="20"/>
      <c r="J9" s="20"/>
    </row>
    <row r="10" spans="1:14" ht="15.75" thickBot="1" x14ac:dyDescent="0.3">
      <c r="A10" s="179"/>
      <c r="B10" s="30" t="s">
        <v>13</v>
      </c>
      <c r="C10" s="42">
        <v>200</v>
      </c>
      <c r="D10" s="37">
        <v>0.26</v>
      </c>
      <c r="E10" s="37">
        <v>0.06</v>
      </c>
      <c r="F10" s="37">
        <v>15.22</v>
      </c>
      <c r="G10" s="92">
        <v>62.46</v>
      </c>
      <c r="H10" s="30">
        <v>714</v>
      </c>
      <c r="N10" s="10"/>
    </row>
    <row r="11" spans="1:14" ht="15.75" thickBot="1" x14ac:dyDescent="0.3">
      <c r="A11" s="179"/>
      <c r="B11" s="30" t="s">
        <v>190</v>
      </c>
      <c r="C11" s="42">
        <v>40</v>
      </c>
      <c r="D11" s="37">
        <v>2.0299999999999998</v>
      </c>
      <c r="E11" s="37">
        <v>0.21299999999999999</v>
      </c>
      <c r="F11" s="37">
        <v>13.12</v>
      </c>
      <c r="G11" s="92">
        <v>62.506999999999998</v>
      </c>
      <c r="H11" s="30" t="s">
        <v>177</v>
      </c>
      <c r="N11" s="10"/>
    </row>
    <row r="12" spans="1:14" ht="15.75" thickBot="1" x14ac:dyDescent="0.3">
      <c r="A12" s="179"/>
      <c r="B12" s="30"/>
      <c r="C12" s="42"/>
      <c r="D12" s="37"/>
      <c r="E12" s="37"/>
      <c r="F12" s="37"/>
      <c r="G12" s="92"/>
      <c r="H12" s="30"/>
    </row>
    <row r="13" spans="1:14" ht="15.75" thickBot="1" x14ac:dyDescent="0.3">
      <c r="A13" s="179"/>
      <c r="B13" s="30"/>
      <c r="C13" s="42"/>
      <c r="D13" s="37"/>
      <c r="E13" s="37"/>
      <c r="F13" s="37"/>
      <c r="G13" s="92"/>
      <c r="H13" s="30"/>
    </row>
    <row r="14" spans="1:14" ht="15.75" thickBot="1" x14ac:dyDescent="0.3">
      <c r="A14" s="179"/>
      <c r="B14" s="53" t="s">
        <v>15</v>
      </c>
      <c r="C14" s="33">
        <f>C11+C10+C9+C8</f>
        <v>515</v>
      </c>
      <c r="D14" s="33">
        <f t="shared" ref="D14:G14" si="0">D11+D10+D9+D8</f>
        <v>17.13</v>
      </c>
      <c r="E14" s="33">
        <f t="shared" si="0"/>
        <v>21.033000000000001</v>
      </c>
      <c r="F14" s="33">
        <f t="shared" si="0"/>
        <v>64.37</v>
      </c>
      <c r="G14" s="33">
        <f t="shared" si="0"/>
        <v>515.27700000000004</v>
      </c>
      <c r="H14" s="70"/>
    </row>
    <row r="15" spans="1:14" ht="15.75" thickBot="1" x14ac:dyDescent="0.3">
      <c r="A15" s="179"/>
      <c r="B15" s="53" t="s">
        <v>98</v>
      </c>
      <c r="C15" s="59"/>
      <c r="D15" s="33"/>
      <c r="E15" s="33"/>
      <c r="F15" s="33"/>
      <c r="G15" s="94"/>
      <c r="H15" s="70"/>
    </row>
    <row r="16" spans="1:14" ht="15.75" thickBot="1" x14ac:dyDescent="0.3">
      <c r="A16" s="179"/>
      <c r="B16" s="53"/>
      <c r="C16" s="59"/>
      <c r="D16" s="33"/>
      <c r="E16" s="33"/>
      <c r="F16" s="33"/>
      <c r="G16" s="78"/>
      <c r="H16" s="102"/>
    </row>
    <row r="17" spans="1:8" ht="15.75" thickBot="1" x14ac:dyDescent="0.3">
      <c r="A17" s="180"/>
      <c r="B17" s="74"/>
      <c r="C17" s="59"/>
      <c r="D17" s="33"/>
      <c r="E17" s="33"/>
      <c r="F17" s="33"/>
      <c r="G17" s="78"/>
      <c r="H17" s="102"/>
    </row>
    <row r="18" spans="1:8" ht="26.25" thickBot="1" x14ac:dyDescent="0.3">
      <c r="A18" s="84" t="s">
        <v>99</v>
      </c>
      <c r="B18" s="18"/>
      <c r="C18" s="19">
        <f t="shared" ref="C18" si="1">C14+C16+C17</f>
        <v>515</v>
      </c>
      <c r="D18" s="19">
        <f>D14+D16+D17</f>
        <v>17.13</v>
      </c>
      <c r="E18" s="19">
        <f t="shared" ref="E18:G18" si="2">E14+E16+E17</f>
        <v>21.033000000000001</v>
      </c>
      <c r="F18" s="19">
        <f t="shared" si="2"/>
        <v>64.37</v>
      </c>
      <c r="G18" s="95">
        <f t="shared" si="2"/>
        <v>515.27700000000004</v>
      </c>
      <c r="H18" s="89"/>
    </row>
    <row r="19" spans="1:8" ht="26.25" thickBot="1" x14ac:dyDescent="0.3">
      <c r="A19" s="181" t="s">
        <v>57</v>
      </c>
      <c r="B19" s="30" t="s">
        <v>195</v>
      </c>
      <c r="C19" s="121">
        <v>100</v>
      </c>
      <c r="D19" s="37"/>
      <c r="E19" s="37"/>
      <c r="F19" s="37"/>
      <c r="G19" s="92"/>
      <c r="H19" s="30">
        <v>61</v>
      </c>
    </row>
    <row r="20" spans="1:8" x14ac:dyDescent="0.25">
      <c r="A20" s="182"/>
      <c r="B20" s="159" t="s">
        <v>89</v>
      </c>
      <c r="C20" s="122">
        <v>250</v>
      </c>
      <c r="D20" s="126">
        <v>2.6</v>
      </c>
      <c r="E20" s="126">
        <v>6.13</v>
      </c>
      <c r="F20" s="126">
        <v>17.03</v>
      </c>
      <c r="G20" s="127">
        <v>133.69</v>
      </c>
      <c r="H20" s="40">
        <v>154</v>
      </c>
    </row>
    <row r="21" spans="1:8" ht="15.75" thickBot="1" x14ac:dyDescent="0.3">
      <c r="A21" s="182"/>
      <c r="B21" s="160"/>
      <c r="C21" s="121"/>
      <c r="D21" s="37"/>
      <c r="E21" s="37"/>
      <c r="F21" s="37"/>
      <c r="G21" s="92"/>
      <c r="H21" s="30"/>
    </row>
    <row r="22" spans="1:8" ht="15.75" thickBot="1" x14ac:dyDescent="0.3">
      <c r="A22" s="182"/>
      <c r="B22" s="30" t="s">
        <v>161</v>
      </c>
      <c r="C22" s="121">
        <v>80</v>
      </c>
      <c r="D22" s="37">
        <v>18.54</v>
      </c>
      <c r="E22" s="37">
        <v>25.86</v>
      </c>
      <c r="F22" s="37">
        <v>4.76</v>
      </c>
      <c r="G22" s="92">
        <v>325.95999999999998</v>
      </c>
      <c r="H22" s="30">
        <v>466</v>
      </c>
    </row>
    <row r="23" spans="1:8" x14ac:dyDescent="0.25">
      <c r="A23" s="182"/>
      <c r="B23" s="153" t="s">
        <v>176</v>
      </c>
      <c r="C23" s="123">
        <v>150</v>
      </c>
      <c r="D23" s="128">
        <v>6.84</v>
      </c>
      <c r="E23" s="128">
        <v>4.12</v>
      </c>
      <c r="F23" s="128">
        <v>43.74</v>
      </c>
      <c r="G23" s="129">
        <v>239.36</v>
      </c>
      <c r="H23" s="45">
        <v>519</v>
      </c>
    </row>
    <row r="24" spans="1:8" ht="15.75" thickBot="1" x14ac:dyDescent="0.3">
      <c r="A24" s="182"/>
      <c r="B24" s="154"/>
      <c r="C24" s="124"/>
      <c r="D24" s="42"/>
      <c r="E24" s="42"/>
      <c r="F24" s="42"/>
      <c r="G24" s="93"/>
      <c r="H24" s="39"/>
    </row>
    <row r="25" spans="1:8" ht="15.75" thickBot="1" x14ac:dyDescent="0.3">
      <c r="A25" s="182"/>
      <c r="B25" s="39" t="s">
        <v>121</v>
      </c>
      <c r="C25" s="124">
        <v>200</v>
      </c>
      <c r="D25" s="42">
        <v>1</v>
      </c>
      <c r="E25" s="42">
        <v>0.2</v>
      </c>
      <c r="F25" s="42">
        <v>20.2</v>
      </c>
      <c r="G25" s="93">
        <v>86.6</v>
      </c>
      <c r="H25" s="39" t="s">
        <v>177</v>
      </c>
    </row>
    <row r="26" spans="1:8" ht="15.75" thickBot="1" x14ac:dyDescent="0.3">
      <c r="A26" s="182"/>
      <c r="B26" s="30" t="s">
        <v>46</v>
      </c>
      <c r="C26" s="121">
        <v>80</v>
      </c>
      <c r="D26" s="37">
        <v>2.4300000000000002</v>
      </c>
      <c r="E26" s="37">
        <v>0.21299999999999999</v>
      </c>
      <c r="F26" s="37">
        <v>13.12</v>
      </c>
      <c r="G26" s="92">
        <v>62.506999999999998</v>
      </c>
      <c r="H26" s="30" t="s">
        <v>151</v>
      </c>
    </row>
    <row r="27" spans="1:8" ht="15.75" thickBot="1" x14ac:dyDescent="0.3">
      <c r="A27" s="183"/>
      <c r="B27" s="30"/>
      <c r="C27" s="125"/>
      <c r="D27" s="37"/>
      <c r="E27" s="37"/>
      <c r="F27" s="37"/>
      <c r="G27" s="92"/>
      <c r="H27" s="111"/>
    </row>
    <row r="28" spans="1:8" ht="15.75" thickBot="1" x14ac:dyDescent="0.3">
      <c r="A28" s="96" t="s">
        <v>136</v>
      </c>
      <c r="B28" s="18"/>
      <c r="C28" s="19">
        <f>SUM(C19:C27)</f>
        <v>860</v>
      </c>
      <c r="D28" s="19">
        <f t="shared" ref="D28:G28" si="3">SUM(D19:D27)</f>
        <v>31.41</v>
      </c>
      <c r="E28" s="19">
        <f t="shared" si="3"/>
        <v>36.523000000000003</v>
      </c>
      <c r="F28" s="19">
        <f t="shared" si="3"/>
        <v>98.850000000000009</v>
      </c>
      <c r="G28" s="95">
        <f t="shared" si="3"/>
        <v>848.11699999999996</v>
      </c>
      <c r="H28" s="86"/>
    </row>
    <row r="29" spans="1:8" ht="15.75" customHeight="1" thickBot="1" x14ac:dyDescent="0.3">
      <c r="A29" s="169"/>
      <c r="B29" s="170"/>
      <c r="C29" s="170"/>
      <c r="D29" s="170"/>
      <c r="E29" s="170"/>
      <c r="F29" s="170"/>
      <c r="G29" s="170"/>
      <c r="H29" s="171"/>
    </row>
    <row r="30" spans="1:8" ht="15.75" thickBot="1" x14ac:dyDescent="0.3">
      <c r="A30" s="97" t="s">
        <v>137</v>
      </c>
      <c r="B30" s="98"/>
      <c r="C30" s="99">
        <f>(C18+C28)</f>
        <v>1375</v>
      </c>
      <c r="D30" s="99">
        <f t="shared" ref="D30:G30" si="4">(D18+D28)</f>
        <v>48.54</v>
      </c>
      <c r="E30" s="99">
        <f t="shared" si="4"/>
        <v>57.556000000000004</v>
      </c>
      <c r="F30" s="99">
        <f t="shared" si="4"/>
        <v>163.22000000000003</v>
      </c>
      <c r="G30" s="99">
        <f t="shared" si="4"/>
        <v>1363.394</v>
      </c>
      <c r="H30" s="90"/>
    </row>
    <row r="31" spans="1:8" x14ac:dyDescent="0.25">
      <c r="C31"/>
      <c r="D31"/>
      <c r="E31"/>
      <c r="F31"/>
      <c r="G31"/>
    </row>
    <row r="32" spans="1:8" x14ac:dyDescent="0.25">
      <c r="C32"/>
      <c r="D32"/>
      <c r="E32"/>
      <c r="F32"/>
      <c r="G32"/>
    </row>
    <row r="33" customFormat="1" x14ac:dyDescent="0.25"/>
    <row r="34" customFormat="1" x14ac:dyDescent="0.25"/>
    <row r="35" customFormat="1" x14ac:dyDescent="0.25"/>
    <row r="36" customFormat="1" x14ac:dyDescent="0.25"/>
    <row r="37" customFormat="1" x14ac:dyDescent="0.25"/>
    <row r="38" customFormat="1" x14ac:dyDescent="0.25"/>
    <row r="39" customFormat="1" x14ac:dyDescent="0.25"/>
    <row r="40" customFormat="1" ht="19.5" customHeight="1" x14ac:dyDescent="0.25"/>
    <row r="41" customFormat="1" ht="17.25" customHeight="1" x14ac:dyDescent="0.25"/>
    <row r="42" customFormat="1" x14ac:dyDescent="0.25"/>
    <row r="43" customFormat="1" x14ac:dyDescent="0.25"/>
    <row r="44" customFormat="1" ht="20.25" customHeight="1" x14ac:dyDescent="0.25"/>
    <row r="45" customFormat="1" ht="20.25" customHeight="1" x14ac:dyDescent="0.25"/>
    <row r="46" customFormat="1" ht="19.5" customHeight="1" x14ac:dyDescent="0.25"/>
    <row r="47" customFormat="1" x14ac:dyDescent="0.25"/>
    <row r="48" customFormat="1" ht="18" customHeight="1" x14ac:dyDescent="0.25"/>
    <row r="49" customFormat="1" x14ac:dyDescent="0.25"/>
    <row r="50" customFormat="1" ht="15.75" customHeigh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  <row r="65" customFormat="1" x14ac:dyDescent="0.25"/>
    <row r="66" customFormat="1" x14ac:dyDescent="0.25"/>
    <row r="67" customFormat="1" x14ac:dyDescent="0.25"/>
    <row r="68" customFormat="1" x14ac:dyDescent="0.25"/>
    <row r="69" customFormat="1" x14ac:dyDescent="0.25"/>
    <row r="70" customFormat="1" x14ac:dyDescent="0.25"/>
    <row r="71" customFormat="1" x14ac:dyDescent="0.25"/>
    <row r="72" customFormat="1" x14ac:dyDescent="0.25"/>
    <row r="73" customFormat="1" x14ac:dyDescent="0.25"/>
    <row r="74" customFormat="1" x14ac:dyDescent="0.25"/>
    <row r="75" customFormat="1" x14ac:dyDescent="0.25"/>
    <row r="76" customFormat="1" x14ac:dyDescent="0.25"/>
    <row r="77" customFormat="1" x14ac:dyDescent="0.25"/>
    <row r="78" customFormat="1" x14ac:dyDescent="0.25"/>
    <row r="79" customFormat="1" x14ac:dyDescent="0.25"/>
    <row r="80" customFormat="1" x14ac:dyDescent="0.25"/>
    <row r="81" customFormat="1" x14ac:dyDescent="0.25"/>
    <row r="82" customFormat="1" x14ac:dyDescent="0.25"/>
    <row r="83" customFormat="1" x14ac:dyDescent="0.25"/>
    <row r="84" customFormat="1" x14ac:dyDescent="0.25"/>
    <row r="85" customFormat="1" x14ac:dyDescent="0.25"/>
    <row r="86" customFormat="1" x14ac:dyDescent="0.25"/>
    <row r="87" customFormat="1" x14ac:dyDescent="0.25"/>
    <row r="88" customFormat="1" x14ac:dyDescent="0.25"/>
    <row r="89" customFormat="1" x14ac:dyDescent="0.25"/>
    <row r="90" customFormat="1" x14ac:dyDescent="0.25"/>
    <row r="91" customFormat="1" x14ac:dyDescent="0.25"/>
    <row r="92" customFormat="1" x14ac:dyDescent="0.25"/>
    <row r="93" customFormat="1" x14ac:dyDescent="0.25"/>
    <row r="94" customFormat="1" x14ac:dyDescent="0.25"/>
    <row r="95" customFormat="1" x14ac:dyDescent="0.25"/>
    <row r="96" customFormat="1" x14ac:dyDescent="0.25"/>
    <row r="97" customFormat="1" x14ac:dyDescent="0.25"/>
    <row r="98" customFormat="1" x14ac:dyDescent="0.25"/>
    <row r="99" customFormat="1" x14ac:dyDescent="0.25"/>
    <row r="100" customFormat="1" x14ac:dyDescent="0.25"/>
    <row r="101" customFormat="1" x14ac:dyDescent="0.25"/>
    <row r="102" customFormat="1" x14ac:dyDescent="0.25"/>
    <row r="103" customFormat="1" x14ac:dyDescent="0.25"/>
    <row r="104" customFormat="1" x14ac:dyDescent="0.25"/>
    <row r="105" customFormat="1" x14ac:dyDescent="0.25"/>
    <row r="106" customFormat="1" x14ac:dyDescent="0.25"/>
    <row r="107" customFormat="1" x14ac:dyDescent="0.25"/>
    <row r="108" customFormat="1" x14ac:dyDescent="0.25"/>
    <row r="109" customFormat="1" x14ac:dyDescent="0.25"/>
    <row r="110" customFormat="1" x14ac:dyDescent="0.25"/>
    <row r="111" customFormat="1" x14ac:dyDescent="0.25"/>
    <row r="112" customFormat="1" x14ac:dyDescent="0.25"/>
    <row r="113" spans="2:13" x14ac:dyDescent="0.25">
      <c r="C113"/>
      <c r="D113"/>
      <c r="E113"/>
      <c r="F113"/>
      <c r="G113"/>
    </row>
    <row r="114" spans="2:13" x14ac:dyDescent="0.25">
      <c r="C114"/>
      <c r="D114"/>
      <c r="E114"/>
      <c r="F114"/>
      <c r="G114"/>
    </row>
    <row r="115" spans="2:13" x14ac:dyDescent="0.25">
      <c r="C115"/>
      <c r="D115"/>
      <c r="E115"/>
      <c r="F115"/>
      <c r="G115"/>
    </row>
    <row r="116" spans="2:13" x14ac:dyDescent="0.25">
      <c r="C116"/>
      <c r="D116"/>
      <c r="E116"/>
      <c r="F116"/>
      <c r="G116"/>
    </row>
    <row r="117" spans="2:13" x14ac:dyDescent="0.25">
      <c r="C117"/>
      <c r="D117"/>
      <c r="E117"/>
      <c r="F117"/>
      <c r="G117"/>
    </row>
    <row r="118" spans="2:13" x14ac:dyDescent="0.25">
      <c r="C118"/>
      <c r="D118"/>
      <c r="E118"/>
      <c r="F118"/>
      <c r="G118"/>
    </row>
    <row r="119" spans="2:13" x14ac:dyDescent="0.25">
      <c r="C119"/>
      <c r="D119"/>
      <c r="E119"/>
      <c r="F119"/>
      <c r="G119"/>
    </row>
    <row r="120" spans="2:13" x14ac:dyDescent="0.25">
      <c r="C120"/>
      <c r="D120"/>
      <c r="E120"/>
      <c r="F120"/>
      <c r="G120"/>
    </row>
    <row r="121" spans="2:13" ht="17.25" customHeight="1" x14ac:dyDescent="0.25">
      <c r="C121"/>
      <c r="D121"/>
      <c r="E121"/>
      <c r="F121"/>
      <c r="G121"/>
      <c r="L121" s="21"/>
      <c r="M121" s="22"/>
    </row>
    <row r="122" spans="2:13" x14ac:dyDescent="0.25">
      <c r="C122"/>
      <c r="D122"/>
      <c r="E122"/>
      <c r="F122"/>
      <c r="G122"/>
      <c r="L122" s="21"/>
      <c r="M122" s="22"/>
    </row>
    <row r="123" spans="2:13" x14ac:dyDescent="0.25">
      <c r="C123"/>
      <c r="D123"/>
      <c r="E123"/>
      <c r="F123"/>
      <c r="G123"/>
    </row>
    <row r="124" spans="2:13" x14ac:dyDescent="0.25">
      <c r="C124"/>
      <c r="D124"/>
      <c r="E124"/>
      <c r="F124"/>
      <c r="G124"/>
    </row>
    <row r="125" spans="2:13" x14ac:dyDescent="0.25">
      <c r="C125"/>
      <c r="D125"/>
      <c r="E125"/>
      <c r="F125"/>
      <c r="G125"/>
    </row>
    <row r="126" spans="2:13" x14ac:dyDescent="0.25">
      <c r="C126"/>
      <c r="D126"/>
      <c r="E126"/>
      <c r="F126"/>
      <c r="G126"/>
    </row>
    <row r="127" spans="2:13" x14ac:dyDescent="0.25">
      <c r="M127" s="20"/>
    </row>
    <row r="128" spans="2:13" x14ac:dyDescent="0.25">
      <c r="B128" s="29"/>
      <c r="D128" s="54"/>
      <c r="E128" s="54"/>
      <c r="F128" s="54"/>
      <c r="G128" s="54"/>
      <c r="H128" s="29"/>
      <c r="I128" s="29"/>
      <c r="M128" s="20"/>
    </row>
    <row r="129" spans="2:13" x14ac:dyDescent="0.25">
      <c r="B129" s="29"/>
      <c r="C129" s="28"/>
      <c r="D129" s="55"/>
      <c r="E129" s="55"/>
      <c r="F129" s="55"/>
      <c r="G129" s="55"/>
      <c r="H129" s="23"/>
      <c r="I129" s="29"/>
      <c r="M129" s="20"/>
    </row>
    <row r="130" spans="2:13" x14ac:dyDescent="0.25">
      <c r="B130" s="29"/>
      <c r="C130" s="28"/>
      <c r="D130" s="56"/>
      <c r="E130" s="56"/>
      <c r="F130" s="56"/>
      <c r="G130" s="56"/>
      <c r="H130" s="29"/>
      <c r="I130" s="29"/>
      <c r="M130" s="20"/>
    </row>
    <row r="131" spans="2:13" x14ac:dyDescent="0.25">
      <c r="B131" s="29"/>
      <c r="D131" s="54"/>
      <c r="E131" s="54"/>
      <c r="F131" s="54"/>
      <c r="G131" s="54"/>
      <c r="H131" s="29"/>
      <c r="I131" s="29"/>
      <c r="M131" s="20"/>
    </row>
    <row r="132" spans="2:13" x14ac:dyDescent="0.25">
      <c r="B132" s="29"/>
      <c r="C132" s="57"/>
      <c r="D132" s="55"/>
      <c r="E132" s="55"/>
      <c r="F132" s="55"/>
      <c r="G132" s="55"/>
      <c r="H132" s="29"/>
      <c r="I132" s="29"/>
    </row>
    <row r="133" spans="2:13" x14ac:dyDescent="0.25">
      <c r="B133" s="29"/>
      <c r="D133" s="54"/>
      <c r="E133" s="54"/>
      <c r="F133" s="54"/>
      <c r="G133" s="54"/>
      <c r="H133" s="29"/>
      <c r="I133" s="29"/>
    </row>
    <row r="134" spans="2:13" x14ac:dyDescent="0.25">
      <c r="B134" s="29"/>
      <c r="D134" s="54"/>
      <c r="E134" s="54"/>
      <c r="F134" s="54"/>
      <c r="G134" s="54"/>
      <c r="H134" s="29"/>
      <c r="I134" s="29"/>
      <c r="M134" s="23"/>
    </row>
    <row r="135" spans="2:13" x14ac:dyDescent="0.25">
      <c r="B135" s="29"/>
      <c r="C135" s="57"/>
      <c r="D135" s="55"/>
      <c r="E135" s="55"/>
      <c r="F135" s="55"/>
      <c r="G135" s="55"/>
      <c r="H135" s="29"/>
      <c r="I135" s="29"/>
      <c r="K135" s="23"/>
    </row>
    <row r="136" spans="2:13" x14ac:dyDescent="0.25">
      <c r="B136" s="29"/>
      <c r="D136" s="54"/>
      <c r="E136" s="54"/>
      <c r="F136" s="54"/>
      <c r="G136" s="54"/>
      <c r="H136" s="29"/>
      <c r="I136" s="29"/>
      <c r="K136" s="36"/>
    </row>
    <row r="137" spans="2:13" x14ac:dyDescent="0.25">
      <c r="B137" s="29"/>
      <c r="C137" s="57"/>
      <c r="D137" s="55"/>
      <c r="E137" s="55"/>
      <c r="F137" s="55"/>
      <c r="G137" s="55"/>
      <c r="H137" s="29"/>
      <c r="I137" s="29"/>
      <c r="M137" s="20"/>
    </row>
    <row r="138" spans="2:13" x14ac:dyDescent="0.25">
      <c r="B138" s="29"/>
      <c r="D138" s="55"/>
      <c r="E138" s="55"/>
      <c r="F138" s="55"/>
      <c r="G138" s="55"/>
      <c r="H138" s="29"/>
      <c r="I138" s="29"/>
    </row>
    <row r="139" spans="2:13" x14ac:dyDescent="0.25">
      <c r="B139" s="29"/>
      <c r="C139" s="57"/>
      <c r="D139" s="55"/>
      <c r="E139" s="55"/>
      <c r="F139" s="55"/>
      <c r="G139" s="55"/>
      <c r="H139" s="29"/>
      <c r="I139" s="29"/>
      <c r="M139" s="20"/>
    </row>
    <row r="140" spans="2:13" x14ac:dyDescent="0.25">
      <c r="B140" s="29"/>
      <c r="D140" s="54"/>
      <c r="E140" s="54"/>
      <c r="F140" s="54"/>
      <c r="G140" s="54"/>
      <c r="H140" s="29"/>
      <c r="I140" s="29"/>
    </row>
    <row r="141" spans="2:13" x14ac:dyDescent="0.25">
      <c r="B141" s="29"/>
      <c r="D141" s="54"/>
      <c r="E141" s="54"/>
      <c r="F141" s="54"/>
      <c r="G141" s="54"/>
      <c r="H141" s="29"/>
      <c r="I141" s="29"/>
      <c r="M141" s="26"/>
    </row>
    <row r="142" spans="2:13" x14ac:dyDescent="0.25">
      <c r="B142" s="29"/>
      <c r="D142" s="54"/>
      <c r="E142" s="54"/>
      <c r="F142" s="54"/>
      <c r="G142" s="54"/>
      <c r="H142" s="29"/>
      <c r="I142" s="29"/>
      <c r="K142" s="36"/>
    </row>
    <row r="143" spans="2:13" x14ac:dyDescent="0.25">
      <c r="B143" s="29"/>
      <c r="D143" s="54"/>
      <c r="E143" s="54"/>
      <c r="F143" s="54"/>
      <c r="G143" s="54"/>
      <c r="H143" s="29"/>
      <c r="I143" s="29"/>
      <c r="K143" s="20"/>
    </row>
    <row r="144" spans="2:13" x14ac:dyDescent="0.25">
      <c r="B144" s="29"/>
      <c r="D144" s="54"/>
      <c r="E144" s="54"/>
      <c r="F144" s="54"/>
      <c r="G144" s="54"/>
      <c r="H144" s="29"/>
      <c r="I144" s="29"/>
    </row>
    <row r="145" spans="2:13" x14ac:dyDescent="0.25">
      <c r="B145" s="29"/>
      <c r="D145" s="54"/>
      <c r="E145" s="54"/>
      <c r="F145" s="54"/>
      <c r="G145" s="54"/>
      <c r="H145" s="29"/>
      <c r="I145" s="29"/>
      <c r="K145" s="35"/>
      <c r="M145" s="20"/>
    </row>
  </sheetData>
  <mergeCells count="11">
    <mergeCell ref="A29:H29"/>
    <mergeCell ref="H4:H6"/>
    <mergeCell ref="B4:B6"/>
    <mergeCell ref="A2:G2"/>
    <mergeCell ref="A4:A6"/>
    <mergeCell ref="A8:A17"/>
    <mergeCell ref="A19:A27"/>
    <mergeCell ref="D4:F4"/>
    <mergeCell ref="G4:G5"/>
    <mergeCell ref="B20:B21"/>
    <mergeCell ref="B23:B24"/>
  </mergeCells>
  <pageMargins left="0.19685039370078741" right="0.19685039370078741" top="0.19685039370078741" bottom="0.19685039370078741" header="0.31496062992125984" footer="0.31496062992125984"/>
  <pageSetup paperSize="9" orientation="landscape" r:id="rId1"/>
  <rowBreaks count="1" manualBreakCount="1">
    <brk id="30" max="13" man="1"/>
  </rowBreaks>
  <colBreaks count="1" manualBreakCount="1">
    <brk id="13" max="127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142"/>
  <sheetViews>
    <sheetView view="pageBreakPreview" zoomScaleSheetLayoutView="100" workbookViewId="0">
      <selection activeCell="A27" sqref="A1:XFD27"/>
    </sheetView>
  </sheetViews>
  <sheetFormatPr defaultRowHeight="15" x14ac:dyDescent="0.25"/>
  <cols>
    <col min="1" max="1" width="15.42578125" customWidth="1"/>
    <col min="2" max="2" width="33" customWidth="1"/>
    <col min="3" max="3" width="9.140625" style="29"/>
    <col min="4" max="4" width="13.42578125" style="38" customWidth="1"/>
    <col min="5" max="5" width="13.140625" style="38" customWidth="1"/>
    <col min="6" max="6" width="12.85546875" style="38" customWidth="1"/>
    <col min="7" max="7" width="16.5703125" style="38" customWidth="1"/>
    <col min="8" max="8" width="19.140625" customWidth="1"/>
    <col min="11" max="11" width="46" customWidth="1"/>
    <col min="12" max="12" width="7.5703125" customWidth="1"/>
    <col min="13" max="13" width="10" customWidth="1"/>
    <col min="15" max="15" width="28" customWidth="1"/>
  </cols>
  <sheetData>
    <row r="1" spans="1:14" x14ac:dyDescent="0.25">
      <c r="C1" s="38"/>
    </row>
    <row r="2" spans="1:14" ht="15.75" x14ac:dyDescent="0.25">
      <c r="A2" s="152" t="s">
        <v>187</v>
      </c>
      <c r="B2" s="152"/>
      <c r="C2" s="152"/>
      <c r="D2" s="152"/>
      <c r="E2" s="152"/>
      <c r="F2" s="152"/>
      <c r="G2" s="152"/>
    </row>
    <row r="3" spans="1:14" ht="16.5" thickBot="1" x14ac:dyDescent="0.3">
      <c r="A3" s="66"/>
      <c r="B3" s="66"/>
      <c r="C3" s="66"/>
      <c r="D3" s="66"/>
      <c r="E3" s="66"/>
      <c r="F3" s="66"/>
      <c r="G3" s="66"/>
    </row>
    <row r="4" spans="1:14" ht="16.5" thickBot="1" x14ac:dyDescent="0.3">
      <c r="A4" s="175" t="s">
        <v>132</v>
      </c>
      <c r="B4" s="172" t="s">
        <v>0</v>
      </c>
      <c r="C4" s="80"/>
      <c r="D4" s="184" t="s">
        <v>135</v>
      </c>
      <c r="E4" s="185"/>
      <c r="F4" s="185"/>
      <c r="G4" s="175" t="s">
        <v>134</v>
      </c>
      <c r="H4" s="175" t="s">
        <v>131</v>
      </c>
    </row>
    <row r="5" spans="1:14" ht="26.25" thickBot="1" x14ac:dyDescent="0.3">
      <c r="A5" s="176"/>
      <c r="B5" s="173"/>
      <c r="C5" s="82" t="s">
        <v>133</v>
      </c>
      <c r="D5" s="2" t="s">
        <v>2</v>
      </c>
      <c r="E5" s="2" t="s">
        <v>3</v>
      </c>
      <c r="F5" s="76" t="s">
        <v>4</v>
      </c>
      <c r="G5" s="186"/>
      <c r="H5" s="176"/>
    </row>
    <row r="6" spans="1:14" ht="15.75" customHeight="1" thickBot="1" x14ac:dyDescent="0.3">
      <c r="A6" s="177"/>
      <c r="B6" s="174"/>
      <c r="C6" s="42" t="s">
        <v>6</v>
      </c>
      <c r="D6" s="2" t="s">
        <v>6</v>
      </c>
      <c r="E6" s="2" t="s">
        <v>6</v>
      </c>
      <c r="F6" s="76" t="s">
        <v>6</v>
      </c>
      <c r="G6" s="81" t="s">
        <v>7</v>
      </c>
      <c r="H6" s="186"/>
    </row>
    <row r="7" spans="1:14" ht="26.25" thickBot="1" x14ac:dyDescent="0.3">
      <c r="A7" s="85" t="s">
        <v>16</v>
      </c>
      <c r="B7" s="7"/>
      <c r="C7" s="24"/>
      <c r="D7" s="8"/>
      <c r="E7" s="8"/>
      <c r="F7" s="8"/>
      <c r="G7" s="77"/>
      <c r="H7" s="101"/>
    </row>
    <row r="8" spans="1:14" ht="15.75" thickBot="1" x14ac:dyDescent="0.3">
      <c r="A8" s="178" t="s">
        <v>9</v>
      </c>
      <c r="B8" s="30" t="s">
        <v>139</v>
      </c>
      <c r="C8" s="42">
        <v>150</v>
      </c>
      <c r="D8" s="37">
        <v>7.88</v>
      </c>
      <c r="E8" s="37">
        <v>5.03</v>
      </c>
      <c r="F8" s="37">
        <v>38.78</v>
      </c>
      <c r="G8" s="37">
        <v>231.92</v>
      </c>
      <c r="H8" s="102">
        <v>513</v>
      </c>
    </row>
    <row r="9" spans="1:14" ht="19.5" customHeight="1" thickBot="1" x14ac:dyDescent="0.3">
      <c r="A9" s="179"/>
      <c r="B9" s="30" t="s">
        <v>141</v>
      </c>
      <c r="C9" s="42">
        <v>100</v>
      </c>
      <c r="D9" s="37">
        <v>0.4</v>
      </c>
      <c r="E9" s="37">
        <v>0.4</v>
      </c>
      <c r="F9" s="37">
        <v>9.8000000000000007</v>
      </c>
      <c r="G9" s="37">
        <v>44.4</v>
      </c>
      <c r="H9" s="102">
        <v>440</v>
      </c>
      <c r="I9" s="20"/>
      <c r="J9" s="20"/>
    </row>
    <row r="10" spans="1:14" ht="15.75" thickBot="1" x14ac:dyDescent="0.3">
      <c r="A10" s="179"/>
      <c r="B10" s="30" t="s">
        <v>21</v>
      </c>
      <c r="C10" s="37">
        <v>200</v>
      </c>
      <c r="D10" s="37">
        <v>0.2</v>
      </c>
      <c r="E10" s="37">
        <v>0.05</v>
      </c>
      <c r="F10" s="37">
        <v>15.01</v>
      </c>
      <c r="G10" s="37">
        <v>61.29</v>
      </c>
      <c r="H10" s="102">
        <v>713</v>
      </c>
      <c r="N10" s="10"/>
    </row>
    <row r="11" spans="1:14" ht="15.75" thickBot="1" x14ac:dyDescent="0.3">
      <c r="A11" s="179"/>
      <c r="B11" s="30" t="s">
        <v>190</v>
      </c>
      <c r="C11" s="42">
        <v>40</v>
      </c>
      <c r="D11" s="37">
        <v>2.64</v>
      </c>
      <c r="E11" s="37">
        <v>0.48</v>
      </c>
      <c r="F11" s="37">
        <v>13.68</v>
      </c>
      <c r="G11" s="37">
        <v>69.599999999999994</v>
      </c>
      <c r="H11" s="102" t="s">
        <v>177</v>
      </c>
    </row>
    <row r="12" spans="1:14" ht="15.75" thickBot="1" x14ac:dyDescent="0.3">
      <c r="A12" s="179"/>
      <c r="B12" s="30"/>
      <c r="C12" s="42"/>
      <c r="D12" s="37"/>
      <c r="E12" s="37"/>
      <c r="F12" s="37"/>
      <c r="G12" s="37"/>
      <c r="H12" s="102"/>
    </row>
    <row r="13" spans="1:14" ht="15.75" thickBot="1" x14ac:dyDescent="0.3">
      <c r="A13" s="179"/>
      <c r="B13" s="30"/>
      <c r="C13" s="42"/>
      <c r="D13" s="37"/>
      <c r="E13" s="37"/>
      <c r="F13" s="37"/>
      <c r="G13" s="37"/>
      <c r="H13" s="102"/>
    </row>
    <row r="14" spans="1:14" ht="15.75" thickBot="1" x14ac:dyDescent="0.3">
      <c r="A14" s="179"/>
      <c r="B14" s="53" t="s">
        <v>15</v>
      </c>
      <c r="C14" s="33">
        <f>C11+C10+C9+C8</f>
        <v>490</v>
      </c>
      <c r="D14" s="33">
        <f t="shared" ref="D14:G14" si="0">D11+D10+D9+D8</f>
        <v>11.120000000000001</v>
      </c>
      <c r="E14" s="33">
        <f t="shared" si="0"/>
        <v>5.96</v>
      </c>
      <c r="F14" s="33">
        <f t="shared" si="0"/>
        <v>77.27</v>
      </c>
      <c r="G14" s="33">
        <f t="shared" si="0"/>
        <v>407.21</v>
      </c>
      <c r="H14" s="103"/>
    </row>
    <row r="15" spans="1:14" ht="15.75" thickBot="1" x14ac:dyDescent="0.3">
      <c r="A15" s="179"/>
      <c r="B15" s="53" t="s">
        <v>98</v>
      </c>
      <c r="C15" s="59"/>
      <c r="D15" s="33"/>
      <c r="E15" s="33"/>
      <c r="F15" s="33"/>
      <c r="G15" s="78"/>
      <c r="H15" s="103"/>
    </row>
    <row r="16" spans="1:14" ht="15.75" thickBot="1" x14ac:dyDescent="0.3">
      <c r="A16" s="179"/>
      <c r="B16" s="53"/>
      <c r="C16" s="59"/>
      <c r="D16" s="33"/>
      <c r="E16" s="33"/>
      <c r="F16" s="33"/>
      <c r="G16" s="78"/>
      <c r="H16" s="102"/>
    </row>
    <row r="17" spans="1:8" ht="15.75" thickBot="1" x14ac:dyDescent="0.3">
      <c r="A17" s="180"/>
      <c r="B17" s="74"/>
      <c r="C17" s="59"/>
      <c r="D17" s="33"/>
      <c r="E17" s="33"/>
      <c r="F17" s="33"/>
      <c r="G17" s="78"/>
      <c r="H17" s="102"/>
    </row>
    <row r="18" spans="1:8" ht="26.25" thickBot="1" x14ac:dyDescent="0.3">
      <c r="A18" s="84" t="s">
        <v>99</v>
      </c>
      <c r="B18" s="18"/>
      <c r="C18" s="19">
        <f t="shared" ref="C18" si="1">C14+C16+C17</f>
        <v>490</v>
      </c>
      <c r="D18" s="19">
        <f>D14+D16+D17</f>
        <v>11.120000000000001</v>
      </c>
      <c r="E18" s="19">
        <f t="shared" ref="E18:G18" si="2">E14+E16+E17</f>
        <v>5.96</v>
      </c>
      <c r="F18" s="19">
        <f t="shared" si="2"/>
        <v>77.27</v>
      </c>
      <c r="G18" s="79">
        <f t="shared" si="2"/>
        <v>407.21</v>
      </c>
      <c r="H18" s="86"/>
    </row>
    <row r="19" spans="1:8" ht="15" customHeight="1" thickBot="1" x14ac:dyDescent="0.3">
      <c r="A19" s="187" t="s">
        <v>57</v>
      </c>
      <c r="B19" s="30" t="s">
        <v>189</v>
      </c>
      <c r="C19" s="37">
        <v>100</v>
      </c>
      <c r="D19" s="37">
        <v>1.5</v>
      </c>
      <c r="E19" s="37">
        <v>2.1800000000000002</v>
      </c>
      <c r="F19" s="37">
        <v>9.33</v>
      </c>
      <c r="G19" s="37">
        <v>62.98</v>
      </c>
      <c r="H19" s="102">
        <v>82</v>
      </c>
    </row>
    <row r="20" spans="1:8" ht="26.25" thickBot="1" x14ac:dyDescent="0.3">
      <c r="A20" s="188"/>
      <c r="B20" s="30" t="s">
        <v>66</v>
      </c>
      <c r="C20" s="37" t="s">
        <v>144</v>
      </c>
      <c r="D20" s="37">
        <v>2.4300000000000002</v>
      </c>
      <c r="E20" s="37">
        <v>3.12</v>
      </c>
      <c r="F20" s="37">
        <v>12.01</v>
      </c>
      <c r="G20" s="37">
        <v>85.84</v>
      </c>
      <c r="H20" s="102">
        <v>133</v>
      </c>
    </row>
    <row r="21" spans="1:8" ht="15" customHeight="1" thickBot="1" x14ac:dyDescent="0.3">
      <c r="A21" s="188"/>
      <c r="B21" s="30" t="s">
        <v>42</v>
      </c>
      <c r="C21" s="37">
        <v>150</v>
      </c>
      <c r="D21" s="37">
        <v>3.95</v>
      </c>
      <c r="E21" s="37">
        <v>8.4700000000000006</v>
      </c>
      <c r="F21" s="37">
        <v>26.65</v>
      </c>
      <c r="G21" s="37">
        <v>198.65</v>
      </c>
      <c r="H21" s="102">
        <v>525</v>
      </c>
    </row>
    <row r="22" spans="1:8" ht="15.75" thickBot="1" x14ac:dyDescent="0.3">
      <c r="A22" s="188"/>
      <c r="B22" s="30" t="s">
        <v>153</v>
      </c>
      <c r="C22" s="37" t="s">
        <v>143</v>
      </c>
      <c r="D22" s="37">
        <v>22.21</v>
      </c>
      <c r="E22" s="37">
        <v>11.65</v>
      </c>
      <c r="F22" s="37">
        <v>2.99</v>
      </c>
      <c r="G22" s="37">
        <v>205.65</v>
      </c>
      <c r="H22" s="102">
        <v>358</v>
      </c>
    </row>
    <row r="23" spans="1:8" ht="15.75" thickBot="1" x14ac:dyDescent="0.3">
      <c r="A23" s="188"/>
      <c r="B23" s="30" t="s">
        <v>79</v>
      </c>
      <c r="C23" s="37">
        <v>200</v>
      </c>
      <c r="D23" s="37">
        <v>0.06</v>
      </c>
      <c r="E23" s="37">
        <v>0.02</v>
      </c>
      <c r="F23" s="37">
        <v>20.73</v>
      </c>
      <c r="G23" s="37">
        <v>83.34</v>
      </c>
      <c r="H23" s="102">
        <v>644</v>
      </c>
    </row>
    <row r="24" spans="1:8" ht="15" customHeight="1" thickBot="1" x14ac:dyDescent="0.3">
      <c r="A24" s="188"/>
      <c r="B24" s="30" t="s">
        <v>46</v>
      </c>
      <c r="C24" s="37">
        <v>80</v>
      </c>
      <c r="D24" s="37">
        <v>2.0299999999999998</v>
      </c>
      <c r="E24" s="37">
        <v>0.21299999999999999</v>
      </c>
      <c r="F24" s="37">
        <v>13.12</v>
      </c>
      <c r="G24" s="37">
        <v>62.506999999999998</v>
      </c>
      <c r="H24" s="102" t="s">
        <v>177</v>
      </c>
    </row>
    <row r="25" spans="1:8" ht="15.75" thickBot="1" x14ac:dyDescent="0.3">
      <c r="A25" s="189"/>
      <c r="B25" s="30"/>
      <c r="C25" s="37"/>
      <c r="D25" s="37"/>
      <c r="E25" s="37"/>
      <c r="F25" s="37"/>
      <c r="G25" s="37"/>
      <c r="H25" s="102"/>
    </row>
    <row r="26" spans="1:8" ht="25.5" customHeight="1" thickBot="1" x14ac:dyDescent="0.3">
      <c r="A26" s="84" t="s">
        <v>136</v>
      </c>
      <c r="B26" s="18"/>
      <c r="C26" s="19">
        <f>SUM(C20:C25)</f>
        <v>430</v>
      </c>
      <c r="D26" s="19">
        <f>SUM(D20:D25)</f>
        <v>30.680000000000003</v>
      </c>
      <c r="E26" s="19">
        <f>SUM(E20:E25)</f>
        <v>23.473000000000003</v>
      </c>
      <c r="F26" s="19">
        <f>SUM(F20:F25)</f>
        <v>75.5</v>
      </c>
      <c r="G26" s="19">
        <f>SUM(G20:G25)</f>
        <v>635.98699999999997</v>
      </c>
      <c r="H26" s="83"/>
    </row>
    <row r="27" spans="1:8" ht="21" customHeight="1" thickBot="1" x14ac:dyDescent="0.3">
      <c r="A27" s="100" t="s">
        <v>137</v>
      </c>
      <c r="B27" s="104"/>
      <c r="C27" s="99">
        <f>(C18+C26)</f>
        <v>920</v>
      </c>
      <c r="D27" s="99">
        <f t="shared" ref="D27:G27" si="3">(D18+D26)</f>
        <v>41.800000000000004</v>
      </c>
      <c r="E27" s="99">
        <f t="shared" si="3"/>
        <v>29.433000000000003</v>
      </c>
      <c r="F27" s="99">
        <f t="shared" si="3"/>
        <v>152.76999999999998</v>
      </c>
      <c r="G27" s="99">
        <f t="shared" si="3"/>
        <v>1043.1969999999999</v>
      </c>
      <c r="H27" s="87"/>
    </row>
    <row r="28" spans="1:8" x14ac:dyDescent="0.25">
      <c r="C28"/>
      <c r="D28"/>
      <c r="E28"/>
      <c r="F28"/>
      <c r="G28"/>
    </row>
    <row r="29" spans="1:8" x14ac:dyDescent="0.25">
      <c r="C29"/>
      <c r="D29"/>
      <c r="E29"/>
      <c r="F29"/>
      <c r="G29"/>
    </row>
    <row r="30" spans="1:8" x14ac:dyDescent="0.25">
      <c r="C30"/>
      <c r="D30"/>
      <c r="E30"/>
      <c r="F30"/>
      <c r="G30"/>
    </row>
    <row r="31" spans="1:8" x14ac:dyDescent="0.25">
      <c r="C31"/>
      <c r="D31"/>
      <c r="E31"/>
      <c r="F31"/>
      <c r="G31"/>
    </row>
    <row r="32" spans="1:8" x14ac:dyDescent="0.25">
      <c r="C32"/>
      <c r="D32"/>
      <c r="E32"/>
      <c r="F32"/>
      <c r="G32"/>
    </row>
    <row r="33" customFormat="1" x14ac:dyDescent="0.25"/>
    <row r="34" customFormat="1" x14ac:dyDescent="0.25"/>
    <row r="35" customFormat="1" x14ac:dyDescent="0.25"/>
    <row r="36" customFormat="1" x14ac:dyDescent="0.25"/>
    <row r="37" customFormat="1" ht="19.5" customHeight="1" x14ac:dyDescent="0.25"/>
    <row r="38" customFormat="1" ht="17.25" customHeight="1" x14ac:dyDescent="0.25"/>
    <row r="39" customFormat="1" x14ac:dyDescent="0.25"/>
    <row r="40" customFormat="1" x14ac:dyDescent="0.25"/>
    <row r="41" customFormat="1" ht="20.25" customHeight="1" x14ac:dyDescent="0.25"/>
    <row r="42" customFormat="1" ht="20.25" customHeight="1" x14ac:dyDescent="0.25"/>
    <row r="43" customFormat="1" ht="19.5" customHeight="1" x14ac:dyDescent="0.25"/>
    <row r="44" customFormat="1" x14ac:dyDescent="0.25"/>
    <row r="45" customFormat="1" ht="18" customHeight="1" x14ac:dyDescent="0.25"/>
    <row r="46" customFormat="1" x14ac:dyDescent="0.25"/>
    <row r="47" customFormat="1" ht="15.75" customHeight="1" x14ac:dyDescent="0.25"/>
    <row r="48" customFormat="1" x14ac:dyDescent="0.25"/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  <row r="65" customFormat="1" x14ac:dyDescent="0.25"/>
    <row r="66" customFormat="1" x14ac:dyDescent="0.25"/>
    <row r="67" customFormat="1" x14ac:dyDescent="0.25"/>
    <row r="68" customFormat="1" x14ac:dyDescent="0.25"/>
    <row r="69" customFormat="1" x14ac:dyDescent="0.25"/>
    <row r="70" customFormat="1" x14ac:dyDescent="0.25"/>
    <row r="71" customFormat="1" x14ac:dyDescent="0.25"/>
    <row r="72" customFormat="1" x14ac:dyDescent="0.25"/>
    <row r="73" customFormat="1" x14ac:dyDescent="0.25"/>
    <row r="74" customFormat="1" x14ac:dyDescent="0.25"/>
    <row r="75" customFormat="1" x14ac:dyDescent="0.25"/>
    <row r="76" customFormat="1" x14ac:dyDescent="0.25"/>
    <row r="77" customFormat="1" x14ac:dyDescent="0.25"/>
    <row r="78" customFormat="1" x14ac:dyDescent="0.25"/>
    <row r="79" customFormat="1" x14ac:dyDescent="0.25"/>
    <row r="80" customFormat="1" x14ac:dyDescent="0.25"/>
    <row r="81" customFormat="1" x14ac:dyDescent="0.25"/>
    <row r="82" customFormat="1" x14ac:dyDescent="0.25"/>
    <row r="83" customFormat="1" x14ac:dyDescent="0.25"/>
    <row r="84" customFormat="1" x14ac:dyDescent="0.25"/>
    <row r="85" customFormat="1" x14ac:dyDescent="0.25"/>
    <row r="86" customFormat="1" x14ac:dyDescent="0.25"/>
    <row r="87" customFormat="1" x14ac:dyDescent="0.25"/>
    <row r="88" customFormat="1" x14ac:dyDescent="0.25"/>
    <row r="89" customFormat="1" x14ac:dyDescent="0.25"/>
    <row r="90" customFormat="1" x14ac:dyDescent="0.25"/>
    <row r="91" customFormat="1" x14ac:dyDescent="0.25"/>
    <row r="92" customFormat="1" x14ac:dyDescent="0.25"/>
    <row r="93" customFormat="1" x14ac:dyDescent="0.25"/>
    <row r="94" customFormat="1" x14ac:dyDescent="0.25"/>
    <row r="95" customFormat="1" x14ac:dyDescent="0.25"/>
    <row r="96" customFormat="1" x14ac:dyDescent="0.25"/>
    <row r="97" customFormat="1" x14ac:dyDescent="0.25"/>
    <row r="98" customFormat="1" x14ac:dyDescent="0.25"/>
    <row r="99" customFormat="1" x14ac:dyDescent="0.25"/>
    <row r="100" customFormat="1" x14ac:dyDescent="0.25"/>
    <row r="101" customFormat="1" x14ac:dyDescent="0.25"/>
    <row r="102" customFormat="1" x14ac:dyDescent="0.25"/>
    <row r="103" customFormat="1" x14ac:dyDescent="0.25"/>
    <row r="104" customFormat="1" x14ac:dyDescent="0.25"/>
    <row r="105" customFormat="1" x14ac:dyDescent="0.25"/>
    <row r="106" customFormat="1" x14ac:dyDescent="0.25"/>
    <row r="107" customFormat="1" x14ac:dyDescent="0.25"/>
    <row r="108" customFormat="1" x14ac:dyDescent="0.25"/>
    <row r="109" customFormat="1" x14ac:dyDescent="0.25"/>
    <row r="110" customFormat="1" x14ac:dyDescent="0.25"/>
    <row r="111" customFormat="1" x14ac:dyDescent="0.25"/>
    <row r="112" customFormat="1" x14ac:dyDescent="0.25"/>
    <row r="113" spans="2:13" x14ac:dyDescent="0.25">
      <c r="C113"/>
      <c r="D113"/>
      <c r="E113"/>
      <c r="F113"/>
      <c r="G113"/>
    </row>
    <row r="114" spans="2:13" x14ac:dyDescent="0.25">
      <c r="C114"/>
      <c r="D114"/>
      <c r="E114"/>
      <c r="F114"/>
      <c r="G114"/>
    </row>
    <row r="115" spans="2:13" x14ac:dyDescent="0.25">
      <c r="C115"/>
      <c r="D115"/>
      <c r="E115"/>
      <c r="F115"/>
      <c r="G115"/>
    </row>
    <row r="116" spans="2:13" x14ac:dyDescent="0.25">
      <c r="C116"/>
      <c r="D116"/>
      <c r="E116"/>
      <c r="F116"/>
      <c r="G116"/>
    </row>
    <row r="117" spans="2:13" x14ac:dyDescent="0.25">
      <c r="C117"/>
      <c r="D117"/>
      <c r="E117"/>
      <c r="F117"/>
      <c r="G117"/>
    </row>
    <row r="118" spans="2:13" ht="17.25" customHeight="1" x14ac:dyDescent="0.25">
      <c r="C118"/>
      <c r="D118"/>
      <c r="E118"/>
      <c r="F118"/>
      <c r="G118"/>
      <c r="L118" s="21"/>
      <c r="M118" s="22"/>
    </row>
    <row r="119" spans="2:13" x14ac:dyDescent="0.25">
      <c r="C119"/>
      <c r="D119"/>
      <c r="E119"/>
      <c r="F119"/>
      <c r="G119"/>
      <c r="L119" s="21"/>
      <c r="M119" s="22"/>
    </row>
    <row r="120" spans="2:13" x14ac:dyDescent="0.25">
      <c r="C120"/>
      <c r="D120"/>
      <c r="E120"/>
      <c r="F120"/>
      <c r="G120"/>
    </row>
    <row r="121" spans="2:13" x14ac:dyDescent="0.25">
      <c r="C121"/>
      <c r="D121"/>
      <c r="E121"/>
      <c r="F121"/>
      <c r="G121"/>
    </row>
    <row r="122" spans="2:13" x14ac:dyDescent="0.25">
      <c r="C122"/>
      <c r="D122"/>
      <c r="E122"/>
      <c r="F122"/>
      <c r="G122"/>
    </row>
    <row r="123" spans="2:13" x14ac:dyDescent="0.25">
      <c r="C123"/>
      <c r="D123"/>
      <c r="E123"/>
      <c r="F123"/>
      <c r="G123"/>
    </row>
    <row r="124" spans="2:13" x14ac:dyDescent="0.25">
      <c r="M124" s="20"/>
    </row>
    <row r="125" spans="2:13" x14ac:dyDescent="0.25">
      <c r="B125" s="29"/>
      <c r="D125" s="54"/>
      <c r="E125" s="54"/>
      <c r="F125" s="54"/>
      <c r="G125" s="54"/>
      <c r="H125" s="29"/>
      <c r="I125" s="29"/>
      <c r="M125" s="20"/>
    </row>
    <row r="126" spans="2:13" x14ac:dyDescent="0.25">
      <c r="B126" s="29"/>
      <c r="C126" s="28"/>
      <c r="D126" s="55"/>
      <c r="E126" s="55"/>
      <c r="F126" s="55"/>
      <c r="G126" s="55"/>
      <c r="H126" s="23"/>
      <c r="I126" s="29"/>
      <c r="M126" s="20"/>
    </row>
    <row r="127" spans="2:13" x14ac:dyDescent="0.25">
      <c r="B127" s="29"/>
      <c r="C127" s="28"/>
      <c r="D127" s="56"/>
      <c r="E127" s="56"/>
      <c r="F127" s="56"/>
      <c r="G127" s="56"/>
      <c r="H127" s="29"/>
      <c r="I127" s="29"/>
      <c r="M127" s="20"/>
    </row>
    <row r="128" spans="2:13" x14ac:dyDescent="0.25">
      <c r="B128" s="29"/>
      <c r="D128" s="54"/>
      <c r="E128" s="54"/>
      <c r="F128" s="54"/>
      <c r="G128" s="54"/>
      <c r="H128" s="29"/>
      <c r="I128" s="29"/>
      <c r="M128" s="20"/>
    </row>
    <row r="129" spans="2:13" x14ac:dyDescent="0.25">
      <c r="B129" s="29"/>
      <c r="C129" s="57"/>
      <c r="D129" s="55"/>
      <c r="E129" s="55"/>
      <c r="F129" s="55"/>
      <c r="G129" s="55"/>
      <c r="H129" s="29"/>
      <c r="I129" s="29"/>
    </row>
    <row r="130" spans="2:13" x14ac:dyDescent="0.25">
      <c r="B130" s="29"/>
      <c r="D130" s="54"/>
      <c r="E130" s="54"/>
      <c r="F130" s="54"/>
      <c r="G130" s="54"/>
      <c r="H130" s="29"/>
      <c r="I130" s="29"/>
    </row>
    <row r="131" spans="2:13" x14ac:dyDescent="0.25">
      <c r="B131" s="29"/>
      <c r="D131" s="54"/>
      <c r="E131" s="54"/>
      <c r="F131" s="54"/>
      <c r="G131" s="54"/>
      <c r="H131" s="29"/>
      <c r="I131" s="29"/>
      <c r="M131" s="23"/>
    </row>
    <row r="132" spans="2:13" x14ac:dyDescent="0.25">
      <c r="B132" s="29"/>
      <c r="C132" s="57"/>
      <c r="D132" s="55"/>
      <c r="E132" s="55"/>
      <c r="F132" s="55"/>
      <c r="G132" s="55"/>
      <c r="H132" s="29"/>
      <c r="I132" s="29"/>
      <c r="K132" s="23"/>
    </row>
    <row r="133" spans="2:13" x14ac:dyDescent="0.25">
      <c r="B133" s="29"/>
      <c r="D133" s="54"/>
      <c r="E133" s="54"/>
      <c r="F133" s="54"/>
      <c r="G133" s="54"/>
      <c r="H133" s="29"/>
      <c r="I133" s="29"/>
      <c r="K133" s="36"/>
    </row>
    <row r="134" spans="2:13" x14ac:dyDescent="0.25">
      <c r="B134" s="29"/>
      <c r="C134" s="57"/>
      <c r="D134" s="55"/>
      <c r="E134" s="55"/>
      <c r="F134" s="55"/>
      <c r="G134" s="55"/>
      <c r="H134" s="29"/>
      <c r="I134" s="29"/>
      <c r="M134" s="20"/>
    </row>
    <row r="135" spans="2:13" x14ac:dyDescent="0.25">
      <c r="B135" s="29"/>
      <c r="D135" s="55"/>
      <c r="E135" s="55"/>
      <c r="F135" s="55"/>
      <c r="G135" s="55"/>
      <c r="H135" s="29"/>
      <c r="I135" s="29"/>
    </row>
    <row r="136" spans="2:13" x14ac:dyDescent="0.25">
      <c r="B136" s="29"/>
      <c r="C136" s="57"/>
      <c r="D136" s="55"/>
      <c r="E136" s="55"/>
      <c r="F136" s="55"/>
      <c r="G136" s="55"/>
      <c r="H136" s="29"/>
      <c r="I136" s="29"/>
      <c r="M136" s="20"/>
    </row>
    <row r="137" spans="2:13" x14ac:dyDescent="0.25">
      <c r="B137" s="29"/>
      <c r="D137" s="54"/>
      <c r="E137" s="54"/>
      <c r="F137" s="54"/>
      <c r="G137" s="54"/>
      <c r="H137" s="29"/>
      <c r="I137" s="29"/>
    </row>
    <row r="138" spans="2:13" x14ac:dyDescent="0.25">
      <c r="B138" s="29"/>
      <c r="D138" s="54"/>
      <c r="E138" s="54"/>
      <c r="F138" s="54"/>
      <c r="G138" s="54"/>
      <c r="H138" s="29"/>
      <c r="I138" s="29"/>
      <c r="M138" s="26"/>
    </row>
    <row r="139" spans="2:13" x14ac:dyDescent="0.25">
      <c r="B139" s="29"/>
      <c r="D139" s="54"/>
      <c r="E139" s="54"/>
      <c r="F139" s="54"/>
      <c r="G139" s="54"/>
      <c r="H139" s="29"/>
      <c r="I139" s="29"/>
      <c r="K139" s="36"/>
    </row>
    <row r="140" spans="2:13" x14ac:dyDescent="0.25">
      <c r="B140" s="29"/>
      <c r="D140" s="54"/>
      <c r="E140" s="54"/>
      <c r="F140" s="54"/>
      <c r="G140" s="54"/>
      <c r="H140" s="29"/>
      <c r="I140" s="29"/>
      <c r="K140" s="20"/>
    </row>
    <row r="141" spans="2:13" x14ac:dyDescent="0.25">
      <c r="B141" s="29"/>
      <c r="D141" s="54"/>
      <c r="E141" s="54"/>
      <c r="F141" s="54"/>
      <c r="G141" s="54"/>
      <c r="H141" s="29"/>
      <c r="I141" s="29"/>
    </row>
    <row r="142" spans="2:13" x14ac:dyDescent="0.25">
      <c r="B142" s="29"/>
      <c r="D142" s="54"/>
      <c r="E142" s="54"/>
      <c r="F142" s="54"/>
      <c r="G142" s="54"/>
      <c r="H142" s="29"/>
      <c r="I142" s="29"/>
      <c r="K142" s="35"/>
      <c r="M142" s="20"/>
    </row>
  </sheetData>
  <mergeCells count="8">
    <mergeCell ref="A19:A25"/>
    <mergeCell ref="H4:H6"/>
    <mergeCell ref="A8:A17"/>
    <mergeCell ref="A2:G2"/>
    <mergeCell ref="A4:A6"/>
    <mergeCell ref="B4:B6"/>
    <mergeCell ref="D4:F4"/>
    <mergeCell ref="G4:G5"/>
  </mergeCells>
  <pageMargins left="0.19685039370078741" right="0.19685039370078741" top="0.19685039370078741" bottom="0.19685039370078741" header="0.31496062992125984" footer="0.31496062992125984"/>
  <pageSetup paperSize="9" orientation="landscape" r:id="rId1"/>
  <rowBreaks count="1" manualBreakCount="1">
    <brk id="27" max="13" man="1"/>
  </rowBreaks>
  <colBreaks count="1" manualBreakCount="1">
    <brk id="8" max="12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141"/>
  <sheetViews>
    <sheetView view="pageBreakPreview" zoomScaleSheetLayoutView="100" workbookViewId="0">
      <selection activeCell="A26" sqref="A1:XFD26"/>
    </sheetView>
  </sheetViews>
  <sheetFormatPr defaultRowHeight="15" x14ac:dyDescent="0.25"/>
  <cols>
    <col min="1" max="1" width="15.42578125" customWidth="1"/>
    <col min="2" max="2" width="33" customWidth="1"/>
    <col min="3" max="3" width="9.140625" style="29"/>
    <col min="4" max="4" width="15" style="38" customWidth="1"/>
    <col min="5" max="5" width="15.28515625" style="38" customWidth="1"/>
    <col min="6" max="6" width="15.7109375" style="38" customWidth="1"/>
    <col min="7" max="7" width="17.5703125" style="38" customWidth="1"/>
    <col min="8" max="8" width="22.28515625" customWidth="1"/>
    <col min="11" max="11" width="46" customWidth="1"/>
    <col min="12" max="12" width="7.5703125" customWidth="1"/>
    <col min="13" max="13" width="10" customWidth="1"/>
    <col min="15" max="15" width="28" customWidth="1"/>
  </cols>
  <sheetData>
    <row r="1" spans="1:14" x14ac:dyDescent="0.25">
      <c r="C1" s="38"/>
    </row>
    <row r="2" spans="1:14" ht="15.75" x14ac:dyDescent="0.25">
      <c r="A2" s="152" t="s">
        <v>187</v>
      </c>
      <c r="B2" s="152"/>
      <c r="C2" s="152"/>
      <c r="D2" s="152"/>
      <c r="E2" s="152"/>
      <c r="F2" s="152"/>
      <c r="G2" s="152"/>
    </row>
    <row r="3" spans="1:14" ht="16.5" thickBot="1" x14ac:dyDescent="0.3">
      <c r="A3" s="66"/>
      <c r="B3" s="66"/>
      <c r="C3" s="66"/>
      <c r="D3" s="66"/>
      <c r="E3" s="66"/>
      <c r="F3" s="66"/>
      <c r="G3" s="66"/>
    </row>
    <row r="4" spans="1:14" ht="16.5" thickBot="1" x14ac:dyDescent="0.3">
      <c r="A4" s="175" t="s">
        <v>132</v>
      </c>
      <c r="B4" s="172" t="s">
        <v>0</v>
      </c>
      <c r="C4" s="80"/>
      <c r="D4" s="184" t="s">
        <v>135</v>
      </c>
      <c r="E4" s="185"/>
      <c r="F4" s="185"/>
      <c r="G4" s="175" t="s">
        <v>134</v>
      </c>
      <c r="H4" s="175" t="s">
        <v>131</v>
      </c>
    </row>
    <row r="5" spans="1:14" ht="26.25" thickBot="1" x14ac:dyDescent="0.3">
      <c r="A5" s="176"/>
      <c r="B5" s="173"/>
      <c r="C5" s="82" t="s">
        <v>133</v>
      </c>
      <c r="D5" s="2" t="s">
        <v>2</v>
      </c>
      <c r="E5" s="2" t="s">
        <v>3</v>
      </c>
      <c r="F5" s="76" t="s">
        <v>4</v>
      </c>
      <c r="G5" s="186"/>
      <c r="H5" s="176"/>
    </row>
    <row r="6" spans="1:14" ht="15.75" customHeight="1" thickBot="1" x14ac:dyDescent="0.3">
      <c r="A6" s="177"/>
      <c r="B6" s="174"/>
      <c r="C6" s="42" t="s">
        <v>6</v>
      </c>
      <c r="D6" s="2" t="s">
        <v>6</v>
      </c>
      <c r="E6" s="2" t="s">
        <v>6</v>
      </c>
      <c r="F6" s="76" t="s">
        <v>6</v>
      </c>
      <c r="G6" s="81" t="s">
        <v>7</v>
      </c>
      <c r="H6" s="186"/>
    </row>
    <row r="7" spans="1:14" ht="15.75" thickBot="1" x14ac:dyDescent="0.3">
      <c r="A7" s="85" t="s">
        <v>22</v>
      </c>
      <c r="B7" s="7"/>
      <c r="C7" s="24"/>
      <c r="D7" s="8"/>
      <c r="E7" s="8"/>
      <c r="F7" s="8"/>
      <c r="G7" s="77"/>
      <c r="H7" s="101"/>
    </row>
    <row r="8" spans="1:14" ht="15.75" thickBot="1" x14ac:dyDescent="0.3">
      <c r="A8" s="178" t="s">
        <v>9</v>
      </c>
      <c r="B8" s="30" t="s">
        <v>178</v>
      </c>
      <c r="C8" s="42">
        <v>200</v>
      </c>
      <c r="D8" s="37">
        <v>17.920000000000002</v>
      </c>
      <c r="E8" s="37">
        <v>20.56</v>
      </c>
      <c r="F8" s="37">
        <v>13.19</v>
      </c>
      <c r="G8" s="37">
        <v>429.51</v>
      </c>
      <c r="H8" s="102">
        <v>326</v>
      </c>
    </row>
    <row r="9" spans="1:14" ht="15.75" thickBot="1" x14ac:dyDescent="0.3">
      <c r="A9" s="179"/>
      <c r="B9" s="30" t="s">
        <v>155</v>
      </c>
      <c r="C9" s="42">
        <v>20</v>
      </c>
      <c r="D9" s="37">
        <v>1.5</v>
      </c>
      <c r="E9" s="37">
        <v>0</v>
      </c>
      <c r="F9" s="37">
        <v>11.4</v>
      </c>
      <c r="G9" s="37">
        <v>51.6</v>
      </c>
      <c r="H9" s="102" t="s">
        <v>177</v>
      </c>
      <c r="N9" s="10"/>
    </row>
    <row r="10" spans="1:14" ht="15.75" thickBot="1" x14ac:dyDescent="0.3">
      <c r="A10" s="179"/>
      <c r="B10" s="30" t="s">
        <v>21</v>
      </c>
      <c r="C10" s="42">
        <v>200</v>
      </c>
      <c r="D10" s="37">
        <v>0.2</v>
      </c>
      <c r="E10" s="37">
        <v>0.01</v>
      </c>
      <c r="F10" s="37">
        <v>15.05</v>
      </c>
      <c r="G10" s="37">
        <v>61.29</v>
      </c>
      <c r="H10" s="102">
        <v>713</v>
      </c>
    </row>
    <row r="11" spans="1:14" ht="15.75" thickBot="1" x14ac:dyDescent="0.3">
      <c r="A11" s="179"/>
      <c r="B11" s="30"/>
      <c r="C11" s="42"/>
      <c r="D11" s="37"/>
      <c r="E11" s="37"/>
      <c r="F11" s="37"/>
      <c r="G11" s="37"/>
      <c r="H11" s="102"/>
    </row>
    <row r="12" spans="1:14" ht="15.75" thickBot="1" x14ac:dyDescent="0.3">
      <c r="A12" s="179"/>
      <c r="B12" s="30"/>
      <c r="C12" s="42"/>
      <c r="D12" s="37"/>
      <c r="E12" s="37"/>
      <c r="F12" s="37"/>
      <c r="G12" s="37"/>
      <c r="H12" s="102"/>
    </row>
    <row r="13" spans="1:14" ht="15.75" thickBot="1" x14ac:dyDescent="0.3">
      <c r="A13" s="179"/>
      <c r="B13" s="53" t="s">
        <v>15</v>
      </c>
      <c r="C13" s="33">
        <f>C10+C9+C8</f>
        <v>420</v>
      </c>
      <c r="D13" s="33">
        <f t="shared" ref="D13:G13" si="0">D10+D9+D8</f>
        <v>19.62</v>
      </c>
      <c r="E13" s="33">
        <f t="shared" si="0"/>
        <v>20.57</v>
      </c>
      <c r="F13" s="33">
        <f t="shared" si="0"/>
        <v>39.64</v>
      </c>
      <c r="G13" s="33">
        <f t="shared" si="0"/>
        <v>542.4</v>
      </c>
      <c r="H13" s="102"/>
    </row>
    <row r="14" spans="1:14" ht="15.75" thickBot="1" x14ac:dyDescent="0.3">
      <c r="A14" s="179"/>
      <c r="B14" s="53" t="s">
        <v>98</v>
      </c>
      <c r="C14" s="59"/>
      <c r="D14" s="33"/>
      <c r="E14" s="33"/>
      <c r="F14" s="33"/>
      <c r="G14" s="78"/>
      <c r="H14" s="103"/>
    </row>
    <row r="15" spans="1:14" ht="15.75" thickBot="1" x14ac:dyDescent="0.3">
      <c r="A15" s="179"/>
      <c r="B15" s="53"/>
      <c r="C15" s="59"/>
      <c r="D15" s="33"/>
      <c r="E15" s="33"/>
      <c r="F15" s="33"/>
      <c r="G15" s="78"/>
      <c r="H15" s="102"/>
    </row>
    <row r="16" spans="1:14" ht="15.75" thickBot="1" x14ac:dyDescent="0.3">
      <c r="A16" s="180"/>
      <c r="B16" s="74" t="s">
        <v>152</v>
      </c>
      <c r="C16" s="59">
        <v>200</v>
      </c>
      <c r="D16" s="33">
        <v>5.4</v>
      </c>
      <c r="E16" s="33">
        <v>4.4000000000000004</v>
      </c>
      <c r="F16" s="33">
        <v>8.8000000000000007</v>
      </c>
      <c r="G16" s="78">
        <v>96.4</v>
      </c>
      <c r="H16" s="102"/>
    </row>
    <row r="17" spans="1:8" ht="26.25" thickBot="1" x14ac:dyDescent="0.3">
      <c r="A17" s="84" t="s">
        <v>99</v>
      </c>
      <c r="B17" s="18"/>
      <c r="C17" s="19">
        <f t="shared" ref="C17" si="1">C13+C15+C16</f>
        <v>620</v>
      </c>
      <c r="D17" s="19">
        <f>D13+D15+D16</f>
        <v>25.020000000000003</v>
      </c>
      <c r="E17" s="19">
        <f t="shared" ref="E17:G17" si="2">E13+E15+E16</f>
        <v>24.97</v>
      </c>
      <c r="F17" s="19">
        <f t="shared" si="2"/>
        <v>48.44</v>
      </c>
      <c r="G17" s="19">
        <f t="shared" si="2"/>
        <v>638.79999999999995</v>
      </c>
      <c r="H17" s="86"/>
    </row>
    <row r="18" spans="1:8" ht="15.75" thickBot="1" x14ac:dyDescent="0.3">
      <c r="A18" s="181" t="s">
        <v>57</v>
      </c>
      <c r="B18" s="30" t="s">
        <v>192</v>
      </c>
      <c r="C18" s="37">
        <v>100</v>
      </c>
      <c r="D18" s="37">
        <v>0.5</v>
      </c>
      <c r="E18" s="37">
        <v>3.33</v>
      </c>
      <c r="F18" s="37">
        <v>2.67</v>
      </c>
      <c r="G18" s="37">
        <v>42.67</v>
      </c>
      <c r="H18" s="102">
        <v>46</v>
      </c>
    </row>
    <row r="19" spans="1:8" ht="15" customHeight="1" thickBot="1" x14ac:dyDescent="0.3">
      <c r="A19" s="182"/>
      <c r="B19" s="159" t="s">
        <v>154</v>
      </c>
      <c r="C19" s="37">
        <v>250</v>
      </c>
      <c r="D19" s="130">
        <v>3</v>
      </c>
      <c r="E19" s="130">
        <v>4.71</v>
      </c>
      <c r="F19" s="130">
        <v>21.28</v>
      </c>
      <c r="G19" s="130">
        <v>139.59</v>
      </c>
      <c r="H19" s="105">
        <v>161</v>
      </c>
    </row>
    <row r="20" spans="1:8" ht="15.75" thickBot="1" x14ac:dyDescent="0.3">
      <c r="A20" s="182"/>
      <c r="B20" s="160"/>
      <c r="C20" s="37"/>
      <c r="D20" s="37"/>
      <c r="E20" s="37"/>
      <c r="F20" s="37"/>
      <c r="G20" s="37"/>
      <c r="H20" s="102"/>
    </row>
    <row r="21" spans="1:8" ht="15.75" thickBot="1" x14ac:dyDescent="0.3">
      <c r="A21" s="182"/>
      <c r="B21" s="39" t="s">
        <v>179</v>
      </c>
      <c r="C21" s="42">
        <v>230</v>
      </c>
      <c r="D21" s="42">
        <v>26.08</v>
      </c>
      <c r="E21" s="42">
        <v>30.49</v>
      </c>
      <c r="F21" s="42">
        <v>55.1</v>
      </c>
      <c r="G21" s="42">
        <v>599.16999999999996</v>
      </c>
      <c r="H21" s="106">
        <v>503</v>
      </c>
    </row>
    <row r="22" spans="1:8" ht="15" customHeight="1" thickBot="1" x14ac:dyDescent="0.3">
      <c r="A22" s="182"/>
      <c r="B22" s="39" t="s">
        <v>145</v>
      </c>
      <c r="C22" s="42">
        <v>200</v>
      </c>
      <c r="D22" s="42">
        <v>0.1</v>
      </c>
      <c r="E22" s="42">
        <v>0.1</v>
      </c>
      <c r="F22" s="42">
        <v>15.36</v>
      </c>
      <c r="G22" s="42">
        <v>62.74</v>
      </c>
      <c r="H22" s="106">
        <v>732</v>
      </c>
    </row>
    <row r="23" spans="1:8" ht="15.75" thickBot="1" x14ac:dyDescent="0.3">
      <c r="A23" s="182"/>
      <c r="B23" s="30" t="s">
        <v>46</v>
      </c>
      <c r="C23" s="37">
        <v>80</v>
      </c>
      <c r="D23" s="37">
        <v>2.0299999999999998</v>
      </c>
      <c r="E23" s="37">
        <v>0.21299999999999999</v>
      </c>
      <c r="F23" s="37">
        <v>13.12</v>
      </c>
      <c r="G23" s="37">
        <v>32.506999999999998</v>
      </c>
      <c r="H23" s="102" t="s">
        <v>177</v>
      </c>
    </row>
    <row r="24" spans="1:8" ht="15.75" thickBot="1" x14ac:dyDescent="0.3">
      <c r="A24" s="182"/>
      <c r="B24" s="30"/>
      <c r="C24" s="37"/>
      <c r="D24" s="37"/>
      <c r="E24" s="37"/>
      <c r="F24" s="37"/>
      <c r="G24" s="37"/>
      <c r="H24" s="102"/>
    </row>
    <row r="25" spans="1:8" ht="15.75" thickBot="1" x14ac:dyDescent="0.3">
      <c r="A25" s="84" t="s">
        <v>136</v>
      </c>
      <c r="B25" s="18"/>
      <c r="C25" s="19">
        <f>SUM(C18:C24)</f>
        <v>860</v>
      </c>
      <c r="D25" s="19">
        <f>SUM(D18:D24)</f>
        <v>31.71</v>
      </c>
      <c r="E25" s="19">
        <f>SUM(E18:E24)</f>
        <v>38.843000000000004</v>
      </c>
      <c r="F25" s="19">
        <f>SUM(F18:F24)</f>
        <v>107.53000000000002</v>
      </c>
      <c r="G25" s="19">
        <f>SUM(G18:G24)</f>
        <v>876.67699999999991</v>
      </c>
      <c r="H25" s="83"/>
    </row>
    <row r="26" spans="1:8" ht="15.75" thickBot="1" x14ac:dyDescent="0.3">
      <c r="A26" s="97" t="s">
        <v>137</v>
      </c>
      <c r="B26" s="98"/>
      <c r="C26" s="99">
        <f>(C17+C25)</f>
        <v>1480</v>
      </c>
      <c r="D26" s="99">
        <f t="shared" ref="D26:G26" si="3">(D17+D25)</f>
        <v>56.730000000000004</v>
      </c>
      <c r="E26" s="99">
        <f t="shared" si="3"/>
        <v>63.813000000000002</v>
      </c>
      <c r="F26" s="99">
        <f t="shared" si="3"/>
        <v>155.97000000000003</v>
      </c>
      <c r="G26" s="99">
        <f t="shared" si="3"/>
        <v>1515.4769999999999</v>
      </c>
      <c r="H26" s="87"/>
    </row>
    <row r="27" spans="1:8" x14ac:dyDescent="0.25">
      <c r="C27"/>
      <c r="D27"/>
      <c r="E27"/>
      <c r="F27"/>
      <c r="G27"/>
    </row>
    <row r="28" spans="1:8" x14ac:dyDescent="0.25">
      <c r="C28"/>
      <c r="D28"/>
      <c r="E28"/>
      <c r="F28"/>
      <c r="G28"/>
    </row>
    <row r="29" spans="1:8" x14ac:dyDescent="0.25">
      <c r="C29"/>
      <c r="D29"/>
      <c r="E29"/>
      <c r="F29"/>
      <c r="G29"/>
    </row>
    <row r="30" spans="1:8" x14ac:dyDescent="0.25">
      <c r="C30"/>
      <c r="D30"/>
      <c r="E30"/>
      <c r="F30"/>
      <c r="G30"/>
    </row>
    <row r="31" spans="1:8" x14ac:dyDescent="0.25">
      <c r="C31"/>
      <c r="D31"/>
      <c r="E31"/>
      <c r="F31"/>
      <c r="G31"/>
    </row>
    <row r="32" spans="1:8" x14ac:dyDescent="0.25">
      <c r="C32"/>
      <c r="D32"/>
      <c r="E32"/>
      <c r="F32"/>
      <c r="G32"/>
    </row>
    <row r="33" customFormat="1" x14ac:dyDescent="0.25"/>
    <row r="34" customFormat="1" x14ac:dyDescent="0.25"/>
    <row r="35" customFormat="1" x14ac:dyDescent="0.25"/>
    <row r="36" customFormat="1" ht="19.5" customHeight="1" x14ac:dyDescent="0.25"/>
    <row r="37" customFormat="1" ht="17.25" customHeight="1" x14ac:dyDescent="0.25"/>
    <row r="38" customFormat="1" x14ac:dyDescent="0.25"/>
    <row r="39" customFormat="1" x14ac:dyDescent="0.25"/>
    <row r="40" customFormat="1" ht="20.25" customHeight="1" x14ac:dyDescent="0.25"/>
    <row r="41" customFormat="1" ht="20.25" customHeight="1" x14ac:dyDescent="0.25"/>
    <row r="42" customFormat="1" ht="19.5" customHeight="1" x14ac:dyDescent="0.25"/>
    <row r="43" customFormat="1" x14ac:dyDescent="0.25"/>
    <row r="44" customFormat="1" ht="18" customHeight="1" x14ac:dyDescent="0.25"/>
    <row r="45" customFormat="1" x14ac:dyDescent="0.25"/>
    <row r="46" customFormat="1" ht="15.75" customHeight="1" x14ac:dyDescent="0.25"/>
    <row r="47" customFormat="1" x14ac:dyDescent="0.25"/>
    <row r="48" customFormat="1" x14ac:dyDescent="0.25"/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  <row r="65" customFormat="1" x14ac:dyDescent="0.25"/>
    <row r="66" customFormat="1" x14ac:dyDescent="0.25"/>
    <row r="67" customFormat="1" x14ac:dyDescent="0.25"/>
    <row r="68" customFormat="1" x14ac:dyDescent="0.25"/>
    <row r="69" customFormat="1" x14ac:dyDescent="0.25"/>
    <row r="70" customFormat="1" x14ac:dyDescent="0.25"/>
    <row r="71" customFormat="1" x14ac:dyDescent="0.25"/>
    <row r="72" customFormat="1" x14ac:dyDescent="0.25"/>
    <row r="73" customFormat="1" x14ac:dyDescent="0.25"/>
    <row r="74" customFormat="1" x14ac:dyDescent="0.25"/>
    <row r="75" customFormat="1" x14ac:dyDescent="0.25"/>
    <row r="76" customFormat="1" x14ac:dyDescent="0.25"/>
    <row r="77" customFormat="1" x14ac:dyDescent="0.25"/>
    <row r="78" customFormat="1" x14ac:dyDescent="0.25"/>
    <row r="79" customFormat="1" x14ac:dyDescent="0.25"/>
    <row r="80" customFormat="1" x14ac:dyDescent="0.25"/>
    <row r="81" customFormat="1" x14ac:dyDescent="0.25"/>
    <row r="82" customFormat="1" x14ac:dyDescent="0.25"/>
    <row r="83" customFormat="1" x14ac:dyDescent="0.25"/>
    <row r="84" customFormat="1" x14ac:dyDescent="0.25"/>
    <row r="85" customFormat="1" x14ac:dyDescent="0.25"/>
    <row r="86" customFormat="1" x14ac:dyDescent="0.25"/>
    <row r="87" customFormat="1" x14ac:dyDescent="0.25"/>
    <row r="88" customFormat="1" x14ac:dyDescent="0.25"/>
    <row r="89" customFormat="1" x14ac:dyDescent="0.25"/>
    <row r="90" customFormat="1" x14ac:dyDescent="0.25"/>
    <row r="91" customFormat="1" x14ac:dyDescent="0.25"/>
    <row r="92" customFormat="1" x14ac:dyDescent="0.25"/>
    <row r="93" customFormat="1" x14ac:dyDescent="0.25"/>
    <row r="94" customFormat="1" x14ac:dyDescent="0.25"/>
    <row r="95" customFormat="1" x14ac:dyDescent="0.25"/>
    <row r="96" customFormat="1" x14ac:dyDescent="0.25"/>
    <row r="97" customFormat="1" x14ac:dyDescent="0.25"/>
    <row r="98" customFormat="1" x14ac:dyDescent="0.25"/>
    <row r="99" customFormat="1" x14ac:dyDescent="0.25"/>
    <row r="100" customFormat="1" x14ac:dyDescent="0.25"/>
    <row r="101" customFormat="1" x14ac:dyDescent="0.25"/>
    <row r="102" customFormat="1" x14ac:dyDescent="0.25"/>
    <row r="103" customFormat="1" x14ac:dyDescent="0.25"/>
    <row r="104" customFormat="1" x14ac:dyDescent="0.25"/>
    <row r="105" customFormat="1" x14ac:dyDescent="0.25"/>
    <row r="106" customFormat="1" x14ac:dyDescent="0.25"/>
    <row r="107" customFormat="1" x14ac:dyDescent="0.25"/>
    <row r="108" customFormat="1" x14ac:dyDescent="0.25"/>
    <row r="109" customFormat="1" x14ac:dyDescent="0.25"/>
    <row r="110" customFormat="1" x14ac:dyDescent="0.25"/>
    <row r="111" customFormat="1" x14ac:dyDescent="0.25"/>
    <row r="112" customFormat="1" x14ac:dyDescent="0.25"/>
    <row r="113" spans="2:13" x14ac:dyDescent="0.25">
      <c r="C113"/>
      <c r="D113"/>
      <c r="E113"/>
      <c r="F113"/>
      <c r="G113"/>
    </row>
    <row r="114" spans="2:13" x14ac:dyDescent="0.25">
      <c r="C114"/>
      <c r="D114"/>
      <c r="E114"/>
      <c r="F114"/>
      <c r="G114"/>
    </row>
    <row r="115" spans="2:13" x14ac:dyDescent="0.25">
      <c r="C115"/>
      <c r="D115"/>
      <c r="E115"/>
      <c r="F115"/>
      <c r="G115"/>
    </row>
    <row r="116" spans="2:13" x14ac:dyDescent="0.25">
      <c r="C116"/>
      <c r="D116"/>
      <c r="E116"/>
      <c r="F116"/>
      <c r="G116"/>
    </row>
    <row r="117" spans="2:13" ht="17.25" customHeight="1" x14ac:dyDescent="0.25">
      <c r="C117"/>
      <c r="D117"/>
      <c r="E117"/>
      <c r="F117"/>
      <c r="G117"/>
      <c r="L117" s="21"/>
      <c r="M117" s="22"/>
    </row>
    <row r="118" spans="2:13" x14ac:dyDescent="0.25">
      <c r="C118"/>
      <c r="D118"/>
      <c r="E118"/>
      <c r="F118"/>
      <c r="G118"/>
      <c r="L118" s="21"/>
      <c r="M118" s="22"/>
    </row>
    <row r="119" spans="2:13" x14ac:dyDescent="0.25">
      <c r="C119"/>
      <c r="D119"/>
      <c r="E119"/>
      <c r="F119"/>
      <c r="G119"/>
    </row>
    <row r="120" spans="2:13" x14ac:dyDescent="0.25">
      <c r="C120"/>
      <c r="D120"/>
      <c r="E120"/>
      <c r="F120"/>
      <c r="G120"/>
    </row>
    <row r="121" spans="2:13" x14ac:dyDescent="0.25">
      <c r="C121"/>
      <c r="D121"/>
      <c r="E121"/>
      <c r="F121"/>
      <c r="G121"/>
    </row>
    <row r="122" spans="2:13" x14ac:dyDescent="0.25">
      <c r="C122"/>
      <c r="D122"/>
      <c r="E122"/>
      <c r="F122"/>
      <c r="G122"/>
    </row>
    <row r="123" spans="2:13" x14ac:dyDescent="0.25">
      <c r="M123" s="20"/>
    </row>
    <row r="124" spans="2:13" x14ac:dyDescent="0.25">
      <c r="B124" s="29"/>
      <c r="D124" s="54"/>
      <c r="E124" s="54"/>
      <c r="F124" s="54"/>
      <c r="G124" s="54"/>
      <c r="H124" s="29"/>
      <c r="I124" s="29"/>
      <c r="M124" s="20"/>
    </row>
    <row r="125" spans="2:13" x14ac:dyDescent="0.25">
      <c r="B125" s="29"/>
      <c r="C125" s="28"/>
      <c r="D125" s="55"/>
      <c r="E125" s="55"/>
      <c r="F125" s="55"/>
      <c r="G125" s="55"/>
      <c r="H125" s="23"/>
      <c r="I125" s="29"/>
      <c r="M125" s="20"/>
    </row>
    <row r="126" spans="2:13" x14ac:dyDescent="0.25">
      <c r="B126" s="29"/>
      <c r="C126" s="28"/>
      <c r="D126" s="56"/>
      <c r="E126" s="56"/>
      <c r="F126" s="56"/>
      <c r="G126" s="56"/>
      <c r="H126" s="29"/>
      <c r="I126" s="29"/>
      <c r="M126" s="20"/>
    </row>
    <row r="127" spans="2:13" x14ac:dyDescent="0.25">
      <c r="B127" s="29"/>
      <c r="D127" s="54"/>
      <c r="E127" s="54"/>
      <c r="F127" s="54"/>
      <c r="G127" s="54"/>
      <c r="H127" s="29"/>
      <c r="I127" s="29"/>
      <c r="M127" s="20"/>
    </row>
    <row r="128" spans="2:13" x14ac:dyDescent="0.25">
      <c r="B128" s="29"/>
      <c r="C128" s="57"/>
      <c r="D128" s="55"/>
      <c r="E128" s="55"/>
      <c r="F128" s="55"/>
      <c r="G128" s="55"/>
      <c r="H128" s="29"/>
      <c r="I128" s="29"/>
    </row>
    <row r="129" spans="2:13" x14ac:dyDescent="0.25">
      <c r="B129" s="29"/>
      <c r="D129" s="54"/>
      <c r="E129" s="54"/>
      <c r="F129" s="54"/>
      <c r="G129" s="54"/>
      <c r="H129" s="29"/>
      <c r="I129" s="29"/>
    </row>
    <row r="130" spans="2:13" x14ac:dyDescent="0.25">
      <c r="B130" s="29"/>
      <c r="D130" s="54"/>
      <c r="E130" s="54"/>
      <c r="F130" s="54"/>
      <c r="G130" s="54"/>
      <c r="H130" s="29"/>
      <c r="I130" s="29"/>
      <c r="M130" s="23"/>
    </row>
    <row r="131" spans="2:13" x14ac:dyDescent="0.25">
      <c r="B131" s="29"/>
      <c r="C131" s="57"/>
      <c r="D131" s="55"/>
      <c r="E131" s="55"/>
      <c r="F131" s="55"/>
      <c r="G131" s="55"/>
      <c r="H131" s="29"/>
      <c r="I131" s="29"/>
      <c r="K131" s="23"/>
    </row>
    <row r="132" spans="2:13" x14ac:dyDescent="0.25">
      <c r="B132" s="29"/>
      <c r="D132" s="54"/>
      <c r="E132" s="54"/>
      <c r="F132" s="54"/>
      <c r="G132" s="54"/>
      <c r="H132" s="29"/>
      <c r="I132" s="29"/>
      <c r="K132" s="36"/>
    </row>
    <row r="133" spans="2:13" x14ac:dyDescent="0.25">
      <c r="B133" s="29"/>
      <c r="C133" s="57"/>
      <c r="D133" s="55"/>
      <c r="E133" s="55"/>
      <c r="F133" s="55"/>
      <c r="G133" s="55"/>
      <c r="H133" s="29"/>
      <c r="I133" s="29"/>
      <c r="M133" s="20"/>
    </row>
    <row r="134" spans="2:13" x14ac:dyDescent="0.25">
      <c r="B134" s="29"/>
      <c r="D134" s="55"/>
      <c r="E134" s="55"/>
      <c r="F134" s="55"/>
      <c r="G134" s="55"/>
      <c r="H134" s="29"/>
      <c r="I134" s="29"/>
    </row>
    <row r="135" spans="2:13" x14ac:dyDescent="0.25">
      <c r="B135" s="29"/>
      <c r="C135" s="57"/>
      <c r="D135" s="55"/>
      <c r="E135" s="55"/>
      <c r="F135" s="55"/>
      <c r="G135" s="55"/>
      <c r="H135" s="29"/>
      <c r="I135" s="29"/>
      <c r="M135" s="20"/>
    </row>
    <row r="136" spans="2:13" x14ac:dyDescent="0.25">
      <c r="B136" s="29"/>
      <c r="D136" s="54"/>
      <c r="E136" s="54"/>
      <c r="F136" s="54"/>
      <c r="G136" s="54"/>
      <c r="H136" s="29"/>
      <c r="I136" s="29"/>
    </row>
    <row r="137" spans="2:13" x14ac:dyDescent="0.25">
      <c r="B137" s="29"/>
      <c r="D137" s="54"/>
      <c r="E137" s="54"/>
      <c r="F137" s="54"/>
      <c r="G137" s="54"/>
      <c r="H137" s="29"/>
      <c r="I137" s="29"/>
      <c r="M137" s="26"/>
    </row>
    <row r="138" spans="2:13" x14ac:dyDescent="0.25">
      <c r="B138" s="29"/>
      <c r="D138" s="54"/>
      <c r="E138" s="54"/>
      <c r="F138" s="54"/>
      <c r="G138" s="54"/>
      <c r="H138" s="29"/>
      <c r="I138" s="29"/>
      <c r="K138" s="36"/>
    </row>
    <row r="139" spans="2:13" x14ac:dyDescent="0.25">
      <c r="B139" s="29"/>
      <c r="D139" s="54"/>
      <c r="E139" s="54"/>
      <c r="F139" s="54"/>
      <c r="G139" s="54"/>
      <c r="H139" s="29"/>
      <c r="I139" s="29"/>
      <c r="K139" s="20"/>
    </row>
    <row r="140" spans="2:13" x14ac:dyDescent="0.25">
      <c r="B140" s="29"/>
      <c r="D140" s="54"/>
      <c r="E140" s="54"/>
      <c r="F140" s="54"/>
      <c r="G140" s="54"/>
      <c r="H140" s="29"/>
      <c r="I140" s="29"/>
    </row>
    <row r="141" spans="2:13" x14ac:dyDescent="0.25">
      <c r="B141" s="29"/>
      <c r="D141" s="54"/>
      <c r="E141" s="54"/>
      <c r="F141" s="54"/>
      <c r="G141" s="54"/>
      <c r="H141" s="29"/>
      <c r="I141" s="29"/>
      <c r="K141" s="35"/>
      <c r="M141" s="20"/>
    </row>
  </sheetData>
  <mergeCells count="9">
    <mergeCell ref="H4:H6"/>
    <mergeCell ref="A18:A24"/>
    <mergeCell ref="B19:B20"/>
    <mergeCell ref="A8:A16"/>
    <mergeCell ref="A2:G2"/>
    <mergeCell ref="A4:A6"/>
    <mergeCell ref="B4:B6"/>
    <mergeCell ref="D4:F4"/>
    <mergeCell ref="G4:G5"/>
  </mergeCells>
  <pageMargins left="0.19685039370078741" right="0.19685039370078741" top="0.19685039370078741" bottom="0.19685039370078741" header="0.31496062992125984" footer="0.31496062992125984"/>
  <pageSetup paperSize="9" orientation="landscape" r:id="rId1"/>
  <headerFooter scaleWithDoc="0"/>
  <rowBreaks count="1" manualBreakCount="1">
    <brk id="26" max="13" man="1"/>
  </rowBreaks>
  <colBreaks count="1" manualBreakCount="1">
    <brk id="8" max="12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N142"/>
  <sheetViews>
    <sheetView view="pageBreakPreview" zoomScaleSheetLayoutView="100" workbookViewId="0">
      <selection activeCell="A27" sqref="A1:XFD27"/>
    </sheetView>
  </sheetViews>
  <sheetFormatPr defaultRowHeight="15" x14ac:dyDescent="0.25"/>
  <cols>
    <col min="1" max="1" width="15.42578125" style="135" customWidth="1"/>
    <col min="2" max="2" width="33" style="135" customWidth="1"/>
    <col min="3" max="3" width="10.42578125" style="145" customWidth="1"/>
    <col min="4" max="4" width="17.28515625" style="136" customWidth="1"/>
    <col min="5" max="5" width="17.42578125" style="136" customWidth="1"/>
    <col min="6" max="6" width="18.140625" style="136" customWidth="1"/>
    <col min="7" max="7" width="19.140625" style="136" customWidth="1"/>
    <col min="8" max="8" width="13.28515625" style="135" customWidth="1"/>
    <col min="11" max="11" width="46" customWidth="1"/>
    <col min="12" max="12" width="7.5703125" customWidth="1"/>
    <col min="13" max="13" width="10" customWidth="1"/>
    <col min="15" max="15" width="28" customWidth="1"/>
  </cols>
  <sheetData>
    <row r="1" spans="1:14" x14ac:dyDescent="0.25">
      <c r="C1" s="136"/>
    </row>
    <row r="2" spans="1:14" x14ac:dyDescent="0.25">
      <c r="A2" s="193" t="s">
        <v>187</v>
      </c>
      <c r="B2" s="193"/>
      <c r="C2" s="193"/>
      <c r="D2" s="193"/>
      <c r="E2" s="193"/>
      <c r="F2" s="193"/>
      <c r="G2" s="193"/>
    </row>
    <row r="3" spans="1:14" ht="15.75" thickBot="1" x14ac:dyDescent="0.3">
      <c r="A3" s="137"/>
      <c r="B3" s="137"/>
      <c r="C3" s="137"/>
      <c r="D3" s="137"/>
      <c r="E3" s="137"/>
      <c r="F3" s="137"/>
      <c r="G3" s="137"/>
    </row>
    <row r="4" spans="1:14" ht="15.75" thickBot="1" x14ac:dyDescent="0.3">
      <c r="A4" s="175" t="s">
        <v>132</v>
      </c>
      <c r="B4" s="172" t="s">
        <v>0</v>
      </c>
      <c r="C4" s="138"/>
      <c r="D4" s="194" t="s">
        <v>135</v>
      </c>
      <c r="E4" s="195"/>
      <c r="F4" s="195"/>
      <c r="G4" s="175" t="s">
        <v>134</v>
      </c>
      <c r="H4" s="175" t="s">
        <v>131</v>
      </c>
    </row>
    <row r="5" spans="1:14" ht="15.75" thickBot="1" x14ac:dyDescent="0.3">
      <c r="A5" s="176"/>
      <c r="B5" s="173"/>
      <c r="C5" s="82" t="s">
        <v>133</v>
      </c>
      <c r="D5" s="2" t="s">
        <v>2</v>
      </c>
      <c r="E5" s="2" t="s">
        <v>3</v>
      </c>
      <c r="F5" s="76" t="s">
        <v>4</v>
      </c>
      <c r="G5" s="186"/>
      <c r="H5" s="176"/>
    </row>
    <row r="6" spans="1:14" ht="15.75" customHeight="1" thickBot="1" x14ac:dyDescent="0.3">
      <c r="A6" s="177"/>
      <c r="B6" s="174"/>
      <c r="C6" s="42" t="s">
        <v>6</v>
      </c>
      <c r="D6" s="2" t="s">
        <v>6</v>
      </c>
      <c r="E6" s="2" t="s">
        <v>6</v>
      </c>
      <c r="F6" s="76" t="s">
        <v>6</v>
      </c>
      <c r="G6" s="81" t="s">
        <v>7</v>
      </c>
      <c r="H6" s="186"/>
    </row>
    <row r="7" spans="1:14" ht="26.25" thickBot="1" x14ac:dyDescent="0.3">
      <c r="A7" s="88" t="s">
        <v>25</v>
      </c>
      <c r="B7" s="7"/>
      <c r="C7" s="139"/>
      <c r="D7" s="140"/>
      <c r="E7" s="140"/>
      <c r="F7" s="140"/>
      <c r="G7" s="141"/>
      <c r="H7" s="142"/>
    </row>
    <row r="8" spans="1:14" ht="15.75" thickBot="1" x14ac:dyDescent="0.3">
      <c r="A8" s="192" t="s">
        <v>9</v>
      </c>
      <c r="B8" s="30" t="s">
        <v>58</v>
      </c>
      <c r="C8" s="42">
        <v>50</v>
      </c>
      <c r="D8" s="37">
        <v>6.9</v>
      </c>
      <c r="E8" s="37">
        <v>0.36</v>
      </c>
      <c r="F8" s="37">
        <v>15.99</v>
      </c>
      <c r="G8" s="37">
        <v>94.8</v>
      </c>
      <c r="H8" s="102" t="s">
        <v>177</v>
      </c>
    </row>
    <row r="9" spans="1:14" ht="19.5" customHeight="1" thickBot="1" x14ac:dyDescent="0.3">
      <c r="A9" s="179"/>
      <c r="B9" s="30" t="s">
        <v>180</v>
      </c>
      <c r="C9" s="42">
        <v>150</v>
      </c>
      <c r="D9" s="37">
        <v>7.88</v>
      </c>
      <c r="E9" s="37">
        <v>5.03</v>
      </c>
      <c r="F9" s="37">
        <v>38.79</v>
      </c>
      <c r="G9" s="37">
        <v>231.92</v>
      </c>
      <c r="H9" s="102">
        <v>519</v>
      </c>
      <c r="I9" s="20"/>
      <c r="J9" s="20"/>
    </row>
    <row r="10" spans="1:14" ht="15.75" customHeight="1" x14ac:dyDescent="0.25">
      <c r="A10" s="179"/>
      <c r="B10" s="190" t="s">
        <v>141</v>
      </c>
      <c r="C10" s="128">
        <v>100</v>
      </c>
      <c r="D10" s="126">
        <v>11.77</v>
      </c>
      <c r="E10" s="126">
        <v>6.67</v>
      </c>
      <c r="F10" s="126">
        <v>0.3</v>
      </c>
      <c r="G10" s="126">
        <v>248</v>
      </c>
      <c r="H10" s="110">
        <v>440</v>
      </c>
      <c r="N10" s="10"/>
    </row>
    <row r="11" spans="1:14" ht="15.75" thickBot="1" x14ac:dyDescent="0.3">
      <c r="A11" s="179"/>
      <c r="B11" s="191"/>
      <c r="C11" s="42"/>
      <c r="D11" s="42"/>
      <c r="E11" s="42"/>
      <c r="F11" s="42"/>
      <c r="G11" s="42"/>
      <c r="H11" s="106"/>
    </row>
    <row r="12" spans="1:14" ht="15.75" thickBot="1" x14ac:dyDescent="0.3">
      <c r="A12" s="179"/>
      <c r="B12" s="30" t="s">
        <v>21</v>
      </c>
      <c r="C12" s="42">
        <v>200</v>
      </c>
      <c r="D12" s="37">
        <v>0.2</v>
      </c>
      <c r="E12" s="37">
        <v>0.05</v>
      </c>
      <c r="F12" s="37">
        <v>15.05</v>
      </c>
      <c r="G12" s="37">
        <v>61.29</v>
      </c>
      <c r="H12" s="102">
        <v>713</v>
      </c>
    </row>
    <row r="13" spans="1:14" ht="15.75" thickBot="1" x14ac:dyDescent="0.3">
      <c r="A13" s="179"/>
      <c r="B13" s="30" t="s">
        <v>190</v>
      </c>
      <c r="C13" s="42">
        <v>40</v>
      </c>
      <c r="D13" s="37">
        <v>2.0299999999999998</v>
      </c>
      <c r="E13" s="37">
        <v>0.21299999999999999</v>
      </c>
      <c r="F13" s="37">
        <v>13.12</v>
      </c>
      <c r="G13" s="37">
        <v>62.506999999999998</v>
      </c>
      <c r="H13" s="102" t="s">
        <v>177</v>
      </c>
    </row>
    <row r="14" spans="1:14" ht="15.75" thickBot="1" x14ac:dyDescent="0.3">
      <c r="A14" s="179"/>
      <c r="B14" s="30"/>
      <c r="C14" s="42"/>
      <c r="D14" s="37"/>
      <c r="E14" s="37"/>
      <c r="F14" s="37"/>
      <c r="G14" s="37"/>
      <c r="H14" s="102"/>
    </row>
    <row r="15" spans="1:14" ht="15.75" thickBot="1" x14ac:dyDescent="0.3">
      <c r="A15" s="179"/>
      <c r="B15" s="53" t="s">
        <v>15</v>
      </c>
      <c r="C15" s="33">
        <f>C13+C12+C11+C10+C9+C8</f>
        <v>540</v>
      </c>
      <c r="D15" s="33">
        <f t="shared" ref="D15:G15" si="0">D13+D12+D11+D10+D9+D8</f>
        <v>28.78</v>
      </c>
      <c r="E15" s="33">
        <f t="shared" si="0"/>
        <v>12.323</v>
      </c>
      <c r="F15" s="33">
        <f t="shared" si="0"/>
        <v>83.25</v>
      </c>
      <c r="G15" s="33">
        <f t="shared" si="0"/>
        <v>698.51699999999994</v>
      </c>
      <c r="H15" s="102"/>
    </row>
    <row r="16" spans="1:14" ht="15.75" thickBot="1" x14ac:dyDescent="0.3">
      <c r="A16" s="179"/>
      <c r="B16" s="53" t="s">
        <v>98</v>
      </c>
      <c r="C16" s="59"/>
      <c r="D16" s="33"/>
      <c r="E16" s="33"/>
      <c r="F16" s="33"/>
      <c r="G16" s="33"/>
      <c r="H16" s="102"/>
    </row>
    <row r="17" spans="1:8" ht="15.75" thickBot="1" x14ac:dyDescent="0.3">
      <c r="A17" s="179"/>
      <c r="B17" s="53"/>
      <c r="C17" s="59"/>
      <c r="D17" s="33"/>
      <c r="E17" s="33"/>
      <c r="F17" s="33"/>
      <c r="G17" s="78"/>
      <c r="H17" s="102"/>
    </row>
    <row r="18" spans="1:8" ht="15.75" thickBot="1" x14ac:dyDescent="0.3">
      <c r="A18" s="180"/>
      <c r="B18" s="74"/>
      <c r="C18" s="59"/>
      <c r="D18" s="33"/>
      <c r="E18" s="33"/>
      <c r="F18" s="33"/>
      <c r="G18" s="78"/>
      <c r="H18" s="102"/>
    </row>
    <row r="19" spans="1:8" ht="26.25" thickBot="1" x14ac:dyDescent="0.3">
      <c r="A19" s="84" t="s">
        <v>99</v>
      </c>
      <c r="B19" s="18"/>
      <c r="C19" s="19">
        <f>C15+C17+C18</f>
        <v>540</v>
      </c>
      <c r="D19" s="19">
        <f>D15+D17+D18</f>
        <v>28.78</v>
      </c>
      <c r="E19" s="19">
        <f t="shared" ref="E19:G19" si="1">E15+E17+E18</f>
        <v>12.323</v>
      </c>
      <c r="F19" s="19">
        <f t="shared" si="1"/>
        <v>83.25</v>
      </c>
      <c r="G19" s="19">
        <f t="shared" si="1"/>
        <v>698.51699999999994</v>
      </c>
      <c r="H19" s="143"/>
    </row>
    <row r="20" spans="1:8" ht="15.75" thickBot="1" x14ac:dyDescent="0.3">
      <c r="A20" s="181" t="s">
        <v>57</v>
      </c>
      <c r="B20" s="39" t="s">
        <v>192</v>
      </c>
      <c r="C20" s="42">
        <v>100</v>
      </c>
      <c r="D20" s="42">
        <v>0.5</v>
      </c>
      <c r="E20" s="42">
        <v>3.33</v>
      </c>
      <c r="F20" s="42">
        <v>2.67</v>
      </c>
      <c r="G20" s="42">
        <v>42.67</v>
      </c>
      <c r="H20" s="106">
        <v>46</v>
      </c>
    </row>
    <row r="21" spans="1:8" ht="15" customHeight="1" thickBot="1" x14ac:dyDescent="0.3">
      <c r="A21" s="182"/>
      <c r="B21" s="30" t="s">
        <v>75</v>
      </c>
      <c r="C21" s="37">
        <v>250</v>
      </c>
      <c r="D21" s="37">
        <v>6.22</v>
      </c>
      <c r="E21" s="37">
        <v>3.99</v>
      </c>
      <c r="F21" s="37">
        <v>21.73</v>
      </c>
      <c r="G21" s="37">
        <v>147.71</v>
      </c>
      <c r="H21" s="106">
        <v>162</v>
      </c>
    </row>
    <row r="22" spans="1:8" ht="15.75" thickBot="1" x14ac:dyDescent="0.3">
      <c r="A22" s="182"/>
      <c r="B22" s="30" t="s">
        <v>181</v>
      </c>
      <c r="C22" s="37">
        <v>230</v>
      </c>
      <c r="D22" s="37">
        <v>19.98</v>
      </c>
      <c r="E22" s="37">
        <v>21.01</v>
      </c>
      <c r="F22" s="37">
        <v>35.71</v>
      </c>
      <c r="G22" s="37">
        <v>411.89</v>
      </c>
      <c r="H22" s="102">
        <v>543</v>
      </c>
    </row>
    <row r="23" spans="1:8" ht="15.75" thickBot="1" x14ac:dyDescent="0.3">
      <c r="A23" s="182"/>
      <c r="B23" s="30" t="s">
        <v>148</v>
      </c>
      <c r="C23" s="37">
        <v>200</v>
      </c>
      <c r="D23" s="37">
        <v>0.06</v>
      </c>
      <c r="E23" s="37">
        <v>0.02</v>
      </c>
      <c r="F23" s="37">
        <v>30.73</v>
      </c>
      <c r="G23" s="37">
        <v>83.34</v>
      </c>
      <c r="H23" s="102">
        <v>639</v>
      </c>
    </row>
    <row r="24" spans="1:8" ht="15" customHeight="1" thickBot="1" x14ac:dyDescent="0.3">
      <c r="A24" s="182"/>
      <c r="B24" s="30" t="s">
        <v>46</v>
      </c>
      <c r="C24" s="37">
        <v>40</v>
      </c>
      <c r="D24" s="37">
        <v>2.64</v>
      </c>
      <c r="E24" s="37">
        <v>4.4800000000000004</v>
      </c>
      <c r="F24" s="37">
        <v>13.68</v>
      </c>
      <c r="G24" s="37">
        <v>69.599999999999994</v>
      </c>
      <c r="H24" s="102" t="s">
        <v>177</v>
      </c>
    </row>
    <row r="25" spans="1:8" ht="15.75" thickBot="1" x14ac:dyDescent="0.3">
      <c r="A25" s="182"/>
      <c r="B25" s="30"/>
      <c r="C25" s="37"/>
      <c r="D25" s="37"/>
      <c r="E25" s="37"/>
      <c r="F25" s="37"/>
      <c r="G25" s="37"/>
      <c r="H25" s="107"/>
    </row>
    <row r="26" spans="1:8" ht="15.75" thickBot="1" x14ac:dyDescent="0.3">
      <c r="A26" s="84" t="s">
        <v>136</v>
      </c>
      <c r="B26" s="18"/>
      <c r="C26" s="19">
        <f>SUM(C20:C25)</f>
        <v>820</v>
      </c>
      <c r="D26" s="19">
        <f>SUM(D20:D25)</f>
        <v>29.4</v>
      </c>
      <c r="E26" s="19">
        <f>SUM(E20:E25)</f>
        <v>32.83</v>
      </c>
      <c r="F26" s="19">
        <f>SUM(F20:F25)</f>
        <v>104.52000000000001</v>
      </c>
      <c r="G26" s="79">
        <f>SUM(G20:G25)</f>
        <v>755.21</v>
      </c>
      <c r="H26" s="143"/>
    </row>
    <row r="27" spans="1:8" ht="15.75" thickBot="1" x14ac:dyDescent="0.3">
      <c r="A27" s="97" t="s">
        <v>137</v>
      </c>
      <c r="B27" s="98"/>
      <c r="C27" s="99">
        <f>(C19+C26)</f>
        <v>1360</v>
      </c>
      <c r="D27" s="99">
        <f t="shared" ref="D27:G27" si="2">(D19+D26)</f>
        <v>58.18</v>
      </c>
      <c r="E27" s="99">
        <f t="shared" si="2"/>
        <v>45.152999999999999</v>
      </c>
      <c r="F27" s="99">
        <f t="shared" si="2"/>
        <v>187.77</v>
      </c>
      <c r="G27" s="99">
        <f t="shared" si="2"/>
        <v>1453.7269999999999</v>
      </c>
      <c r="H27" s="144"/>
    </row>
    <row r="28" spans="1:8" x14ac:dyDescent="0.25">
      <c r="C28" s="135"/>
      <c r="D28" s="135"/>
      <c r="E28" s="135"/>
      <c r="F28" s="135"/>
      <c r="G28" s="135"/>
    </row>
    <row r="29" spans="1:8" x14ac:dyDescent="0.25">
      <c r="C29" s="135"/>
      <c r="D29" s="135"/>
      <c r="E29" s="135"/>
      <c r="F29" s="135"/>
      <c r="G29" s="135"/>
    </row>
    <row r="30" spans="1:8" x14ac:dyDescent="0.25">
      <c r="C30" s="135"/>
      <c r="D30" s="135"/>
      <c r="E30" s="135"/>
      <c r="F30" s="135"/>
      <c r="G30" s="135"/>
    </row>
    <row r="31" spans="1:8" x14ac:dyDescent="0.25">
      <c r="C31" s="135"/>
      <c r="D31" s="135"/>
      <c r="E31" s="135"/>
      <c r="F31" s="135"/>
      <c r="G31" s="135"/>
    </row>
    <row r="32" spans="1:8" x14ac:dyDescent="0.25">
      <c r="C32" s="135"/>
      <c r="D32" s="135"/>
      <c r="E32" s="135"/>
      <c r="F32" s="135"/>
      <c r="G32" s="135"/>
    </row>
    <row r="33" spans="3:7" x14ac:dyDescent="0.25">
      <c r="C33" s="135"/>
      <c r="D33" s="135"/>
      <c r="E33" s="135"/>
      <c r="F33" s="135"/>
      <c r="G33" s="135"/>
    </row>
    <row r="34" spans="3:7" x14ac:dyDescent="0.25">
      <c r="C34" s="135"/>
      <c r="D34" s="135"/>
      <c r="E34" s="135"/>
      <c r="F34" s="135"/>
      <c r="G34" s="135"/>
    </row>
    <row r="35" spans="3:7" x14ac:dyDescent="0.25">
      <c r="C35" s="135"/>
      <c r="D35" s="135"/>
      <c r="E35" s="135"/>
      <c r="F35" s="135"/>
      <c r="G35" s="135"/>
    </row>
    <row r="36" spans="3:7" x14ac:dyDescent="0.25">
      <c r="C36" s="135"/>
      <c r="D36" s="135"/>
      <c r="E36" s="135"/>
      <c r="F36" s="135"/>
      <c r="G36" s="135"/>
    </row>
    <row r="37" spans="3:7" ht="19.5" customHeight="1" x14ac:dyDescent="0.25">
      <c r="C37" s="135"/>
      <c r="D37" s="135"/>
      <c r="E37" s="135"/>
      <c r="F37" s="135"/>
      <c r="G37" s="135"/>
    </row>
    <row r="38" spans="3:7" ht="17.25" customHeight="1" x14ac:dyDescent="0.25">
      <c r="C38" s="135"/>
      <c r="D38" s="135"/>
      <c r="E38" s="135"/>
      <c r="F38" s="135"/>
      <c r="G38" s="135"/>
    </row>
    <row r="39" spans="3:7" x14ac:dyDescent="0.25">
      <c r="C39" s="135"/>
      <c r="D39" s="135"/>
      <c r="E39" s="135"/>
      <c r="F39" s="135"/>
      <c r="G39" s="135"/>
    </row>
    <row r="40" spans="3:7" x14ac:dyDescent="0.25">
      <c r="C40" s="135"/>
      <c r="D40" s="135"/>
      <c r="E40" s="135"/>
      <c r="F40" s="135"/>
      <c r="G40" s="135"/>
    </row>
    <row r="41" spans="3:7" ht="20.25" customHeight="1" x14ac:dyDescent="0.25">
      <c r="C41" s="135"/>
      <c r="D41" s="135"/>
      <c r="E41" s="135"/>
      <c r="F41" s="135"/>
      <c r="G41" s="135"/>
    </row>
    <row r="42" spans="3:7" ht="20.25" customHeight="1" x14ac:dyDescent="0.25">
      <c r="C42" s="135"/>
      <c r="D42" s="135"/>
      <c r="E42" s="135"/>
      <c r="F42" s="135"/>
      <c r="G42" s="135"/>
    </row>
    <row r="43" spans="3:7" ht="19.5" customHeight="1" x14ac:dyDescent="0.25">
      <c r="C43" s="135"/>
      <c r="D43" s="135"/>
      <c r="E43" s="135"/>
      <c r="F43" s="135"/>
      <c r="G43" s="135"/>
    </row>
    <row r="44" spans="3:7" x14ac:dyDescent="0.25">
      <c r="C44" s="135"/>
      <c r="D44" s="135"/>
      <c r="E44" s="135"/>
      <c r="F44" s="135"/>
      <c r="G44" s="135"/>
    </row>
    <row r="45" spans="3:7" ht="18" customHeight="1" x14ac:dyDescent="0.25">
      <c r="C45" s="135"/>
      <c r="D45" s="135"/>
      <c r="E45" s="135"/>
      <c r="F45" s="135"/>
      <c r="G45" s="135"/>
    </row>
    <row r="46" spans="3:7" x14ac:dyDescent="0.25">
      <c r="C46" s="135"/>
      <c r="D46" s="135"/>
      <c r="E46" s="135"/>
      <c r="F46" s="135"/>
      <c r="G46" s="135"/>
    </row>
    <row r="47" spans="3:7" ht="15.75" customHeight="1" x14ac:dyDescent="0.25">
      <c r="C47" s="135"/>
      <c r="D47" s="135"/>
      <c r="E47" s="135"/>
      <c r="F47" s="135"/>
      <c r="G47" s="135"/>
    </row>
    <row r="48" spans="3:7" x14ac:dyDescent="0.25">
      <c r="C48" s="135"/>
      <c r="D48" s="135"/>
      <c r="E48" s="135"/>
      <c r="F48" s="135"/>
      <c r="G48" s="135"/>
    </row>
    <row r="49" spans="3:7" x14ac:dyDescent="0.25">
      <c r="C49" s="135"/>
      <c r="D49" s="135"/>
      <c r="E49" s="135"/>
      <c r="F49" s="135"/>
      <c r="G49" s="135"/>
    </row>
    <row r="50" spans="3:7" x14ac:dyDescent="0.25">
      <c r="C50" s="135"/>
      <c r="D50" s="135"/>
      <c r="E50" s="135"/>
      <c r="F50" s="135"/>
      <c r="G50" s="135"/>
    </row>
    <row r="51" spans="3:7" x14ac:dyDescent="0.25">
      <c r="C51" s="135"/>
      <c r="D51" s="135"/>
      <c r="E51" s="135"/>
      <c r="F51" s="135"/>
      <c r="G51" s="135"/>
    </row>
    <row r="52" spans="3:7" x14ac:dyDescent="0.25">
      <c r="C52" s="135"/>
      <c r="D52" s="135"/>
      <c r="E52" s="135"/>
      <c r="F52" s="135"/>
      <c r="G52" s="135"/>
    </row>
    <row r="53" spans="3:7" x14ac:dyDescent="0.25">
      <c r="C53" s="135"/>
      <c r="D53" s="135"/>
      <c r="E53" s="135"/>
      <c r="F53" s="135"/>
      <c r="G53" s="135"/>
    </row>
    <row r="54" spans="3:7" x14ac:dyDescent="0.25">
      <c r="C54" s="135"/>
      <c r="D54" s="135"/>
      <c r="E54" s="135"/>
      <c r="F54" s="135"/>
      <c r="G54" s="135"/>
    </row>
    <row r="55" spans="3:7" x14ac:dyDescent="0.25">
      <c r="C55" s="135"/>
      <c r="D55" s="135"/>
      <c r="E55" s="135"/>
      <c r="F55" s="135"/>
      <c r="G55" s="135"/>
    </row>
    <row r="56" spans="3:7" x14ac:dyDescent="0.25">
      <c r="C56" s="135"/>
      <c r="D56" s="135"/>
      <c r="E56" s="135"/>
      <c r="F56" s="135"/>
      <c r="G56" s="135"/>
    </row>
    <row r="57" spans="3:7" x14ac:dyDescent="0.25">
      <c r="C57" s="135"/>
      <c r="D57" s="135"/>
      <c r="E57" s="135"/>
      <c r="F57" s="135"/>
      <c r="G57" s="135"/>
    </row>
    <row r="58" spans="3:7" x14ac:dyDescent="0.25">
      <c r="C58" s="135"/>
      <c r="D58" s="135"/>
      <c r="E58" s="135"/>
      <c r="F58" s="135"/>
      <c r="G58" s="135"/>
    </row>
    <row r="59" spans="3:7" x14ac:dyDescent="0.25">
      <c r="C59" s="135"/>
      <c r="D59" s="135"/>
      <c r="E59" s="135"/>
      <c r="F59" s="135"/>
      <c r="G59" s="135"/>
    </row>
    <row r="60" spans="3:7" x14ac:dyDescent="0.25">
      <c r="C60" s="135"/>
      <c r="D60" s="135"/>
      <c r="E60" s="135"/>
      <c r="F60" s="135"/>
      <c r="G60" s="135"/>
    </row>
    <row r="61" spans="3:7" x14ac:dyDescent="0.25">
      <c r="C61" s="135"/>
      <c r="D61" s="135"/>
      <c r="E61" s="135"/>
      <c r="F61" s="135"/>
      <c r="G61" s="135"/>
    </row>
    <row r="62" spans="3:7" x14ac:dyDescent="0.25">
      <c r="C62" s="135"/>
      <c r="D62" s="135"/>
      <c r="E62" s="135"/>
      <c r="F62" s="135"/>
      <c r="G62" s="135"/>
    </row>
    <row r="63" spans="3:7" x14ac:dyDescent="0.25">
      <c r="C63" s="135"/>
      <c r="D63" s="135"/>
      <c r="E63" s="135"/>
      <c r="F63" s="135"/>
      <c r="G63" s="135"/>
    </row>
    <row r="64" spans="3:7" x14ac:dyDescent="0.25">
      <c r="C64" s="135"/>
      <c r="D64" s="135"/>
      <c r="E64" s="135"/>
      <c r="F64" s="135"/>
      <c r="G64" s="135"/>
    </row>
    <row r="65" spans="3:7" x14ac:dyDescent="0.25">
      <c r="C65" s="135"/>
      <c r="D65" s="135"/>
      <c r="E65" s="135"/>
      <c r="F65" s="135"/>
      <c r="G65" s="135"/>
    </row>
    <row r="66" spans="3:7" x14ac:dyDescent="0.25">
      <c r="C66" s="135"/>
      <c r="D66" s="135"/>
      <c r="E66" s="135"/>
      <c r="F66" s="135"/>
      <c r="G66" s="135"/>
    </row>
    <row r="67" spans="3:7" x14ac:dyDescent="0.25">
      <c r="C67" s="135"/>
      <c r="D67" s="135"/>
      <c r="E67" s="135"/>
      <c r="F67" s="135"/>
      <c r="G67" s="135"/>
    </row>
    <row r="68" spans="3:7" x14ac:dyDescent="0.25">
      <c r="C68" s="135"/>
      <c r="D68" s="135"/>
      <c r="E68" s="135"/>
      <c r="F68" s="135"/>
      <c r="G68" s="135"/>
    </row>
    <row r="69" spans="3:7" x14ac:dyDescent="0.25">
      <c r="C69" s="135"/>
      <c r="D69" s="135"/>
      <c r="E69" s="135"/>
      <c r="F69" s="135"/>
      <c r="G69" s="135"/>
    </row>
    <row r="70" spans="3:7" x14ac:dyDescent="0.25">
      <c r="C70" s="135"/>
      <c r="D70" s="135"/>
      <c r="E70" s="135"/>
      <c r="F70" s="135"/>
      <c r="G70" s="135"/>
    </row>
    <row r="71" spans="3:7" x14ac:dyDescent="0.25">
      <c r="C71" s="135"/>
      <c r="D71" s="135"/>
      <c r="E71" s="135"/>
      <c r="F71" s="135"/>
      <c r="G71" s="135"/>
    </row>
    <row r="72" spans="3:7" x14ac:dyDescent="0.25">
      <c r="C72" s="135"/>
      <c r="D72" s="135"/>
      <c r="E72" s="135"/>
      <c r="F72" s="135"/>
      <c r="G72" s="135"/>
    </row>
    <row r="73" spans="3:7" x14ac:dyDescent="0.25">
      <c r="C73" s="135"/>
      <c r="D73" s="135"/>
      <c r="E73" s="135"/>
      <c r="F73" s="135"/>
      <c r="G73" s="135"/>
    </row>
    <row r="74" spans="3:7" x14ac:dyDescent="0.25">
      <c r="C74" s="135"/>
      <c r="D74" s="135"/>
      <c r="E74" s="135"/>
      <c r="F74" s="135"/>
      <c r="G74" s="135"/>
    </row>
    <row r="75" spans="3:7" x14ac:dyDescent="0.25">
      <c r="C75" s="135"/>
      <c r="D75" s="135"/>
      <c r="E75" s="135"/>
      <c r="F75" s="135"/>
      <c r="G75" s="135"/>
    </row>
    <row r="76" spans="3:7" x14ac:dyDescent="0.25">
      <c r="C76" s="135"/>
      <c r="D76" s="135"/>
      <c r="E76" s="135"/>
      <c r="F76" s="135"/>
      <c r="G76" s="135"/>
    </row>
    <row r="77" spans="3:7" x14ac:dyDescent="0.25">
      <c r="C77" s="135"/>
      <c r="D77" s="135"/>
      <c r="E77" s="135"/>
      <c r="F77" s="135"/>
      <c r="G77" s="135"/>
    </row>
    <row r="78" spans="3:7" x14ac:dyDescent="0.25">
      <c r="C78" s="135"/>
      <c r="D78" s="135"/>
      <c r="E78" s="135"/>
      <c r="F78" s="135"/>
      <c r="G78" s="135"/>
    </row>
    <row r="79" spans="3:7" x14ac:dyDescent="0.25">
      <c r="C79" s="135"/>
      <c r="D79" s="135"/>
      <c r="E79" s="135"/>
      <c r="F79" s="135"/>
      <c r="G79" s="135"/>
    </row>
    <row r="80" spans="3:7" x14ac:dyDescent="0.25">
      <c r="C80" s="135"/>
      <c r="D80" s="135"/>
      <c r="E80" s="135"/>
      <c r="F80" s="135"/>
      <c r="G80" s="135"/>
    </row>
    <row r="81" spans="3:7" x14ac:dyDescent="0.25">
      <c r="C81" s="135"/>
      <c r="D81" s="135"/>
      <c r="E81" s="135"/>
      <c r="F81" s="135"/>
      <c r="G81" s="135"/>
    </row>
    <row r="82" spans="3:7" x14ac:dyDescent="0.25">
      <c r="C82" s="135"/>
      <c r="D82" s="135"/>
      <c r="E82" s="135"/>
      <c r="F82" s="135"/>
      <c r="G82" s="135"/>
    </row>
    <row r="83" spans="3:7" x14ac:dyDescent="0.25">
      <c r="C83" s="135"/>
      <c r="D83" s="135"/>
      <c r="E83" s="135"/>
      <c r="F83" s="135"/>
      <c r="G83" s="135"/>
    </row>
    <row r="84" spans="3:7" x14ac:dyDescent="0.25">
      <c r="C84" s="135"/>
      <c r="D84" s="135"/>
      <c r="E84" s="135"/>
      <c r="F84" s="135"/>
      <c r="G84" s="135"/>
    </row>
    <row r="85" spans="3:7" x14ac:dyDescent="0.25">
      <c r="C85" s="135"/>
      <c r="D85" s="135"/>
      <c r="E85" s="135"/>
      <c r="F85" s="135"/>
      <c r="G85" s="135"/>
    </row>
    <row r="86" spans="3:7" x14ac:dyDescent="0.25">
      <c r="C86" s="135"/>
      <c r="D86" s="135"/>
      <c r="E86" s="135"/>
      <c r="F86" s="135"/>
      <c r="G86" s="135"/>
    </row>
    <row r="87" spans="3:7" x14ac:dyDescent="0.25">
      <c r="C87" s="135"/>
      <c r="D87" s="135"/>
      <c r="E87" s="135"/>
      <c r="F87" s="135"/>
      <c r="G87" s="135"/>
    </row>
    <row r="88" spans="3:7" x14ac:dyDescent="0.25">
      <c r="C88" s="135"/>
      <c r="D88" s="135"/>
      <c r="E88" s="135"/>
      <c r="F88" s="135"/>
      <c r="G88" s="135"/>
    </row>
    <row r="89" spans="3:7" x14ac:dyDescent="0.25">
      <c r="C89" s="135"/>
      <c r="D89" s="135"/>
      <c r="E89" s="135"/>
      <c r="F89" s="135"/>
      <c r="G89" s="135"/>
    </row>
    <row r="90" spans="3:7" x14ac:dyDescent="0.25">
      <c r="C90" s="135"/>
      <c r="D90" s="135"/>
      <c r="E90" s="135"/>
      <c r="F90" s="135"/>
      <c r="G90" s="135"/>
    </row>
    <row r="91" spans="3:7" x14ac:dyDescent="0.25">
      <c r="C91" s="135"/>
      <c r="D91" s="135"/>
      <c r="E91" s="135"/>
      <c r="F91" s="135"/>
      <c r="G91" s="135"/>
    </row>
    <row r="92" spans="3:7" x14ac:dyDescent="0.25">
      <c r="C92" s="135"/>
      <c r="D92" s="135"/>
      <c r="E92" s="135"/>
      <c r="F92" s="135"/>
      <c r="G92" s="135"/>
    </row>
    <row r="93" spans="3:7" x14ac:dyDescent="0.25">
      <c r="C93" s="135"/>
      <c r="D93" s="135"/>
      <c r="E93" s="135"/>
      <c r="F93" s="135"/>
      <c r="G93" s="135"/>
    </row>
    <row r="94" spans="3:7" x14ac:dyDescent="0.25">
      <c r="C94" s="135"/>
      <c r="D94" s="135"/>
      <c r="E94" s="135"/>
      <c r="F94" s="135"/>
      <c r="G94" s="135"/>
    </row>
    <row r="95" spans="3:7" x14ac:dyDescent="0.25">
      <c r="C95" s="135"/>
      <c r="D95" s="135"/>
      <c r="E95" s="135"/>
      <c r="F95" s="135"/>
      <c r="G95" s="135"/>
    </row>
    <row r="96" spans="3:7" x14ac:dyDescent="0.25">
      <c r="C96" s="135"/>
      <c r="D96" s="135"/>
      <c r="E96" s="135"/>
      <c r="F96" s="135"/>
      <c r="G96" s="135"/>
    </row>
    <row r="97" spans="3:7" x14ac:dyDescent="0.25">
      <c r="C97" s="135"/>
      <c r="D97" s="135"/>
      <c r="E97" s="135"/>
      <c r="F97" s="135"/>
      <c r="G97" s="135"/>
    </row>
    <row r="98" spans="3:7" x14ac:dyDescent="0.25">
      <c r="C98" s="135"/>
      <c r="D98" s="135"/>
      <c r="E98" s="135"/>
      <c r="F98" s="135"/>
      <c r="G98" s="135"/>
    </row>
    <row r="99" spans="3:7" x14ac:dyDescent="0.25">
      <c r="C99" s="135"/>
      <c r="D99" s="135"/>
      <c r="E99" s="135"/>
      <c r="F99" s="135"/>
      <c r="G99" s="135"/>
    </row>
    <row r="100" spans="3:7" x14ac:dyDescent="0.25">
      <c r="C100" s="135"/>
      <c r="D100" s="135"/>
      <c r="E100" s="135"/>
      <c r="F100" s="135"/>
      <c r="G100" s="135"/>
    </row>
    <row r="101" spans="3:7" x14ac:dyDescent="0.25">
      <c r="C101" s="135"/>
      <c r="D101" s="135"/>
      <c r="E101" s="135"/>
      <c r="F101" s="135"/>
      <c r="G101" s="135"/>
    </row>
    <row r="102" spans="3:7" x14ac:dyDescent="0.25">
      <c r="C102" s="135"/>
      <c r="D102" s="135"/>
      <c r="E102" s="135"/>
      <c r="F102" s="135"/>
      <c r="G102" s="135"/>
    </row>
    <row r="103" spans="3:7" x14ac:dyDescent="0.25">
      <c r="C103" s="135"/>
      <c r="D103" s="135"/>
      <c r="E103" s="135"/>
      <c r="F103" s="135"/>
      <c r="G103" s="135"/>
    </row>
    <row r="104" spans="3:7" x14ac:dyDescent="0.25">
      <c r="C104" s="135"/>
      <c r="D104" s="135"/>
      <c r="E104" s="135"/>
      <c r="F104" s="135"/>
      <c r="G104" s="135"/>
    </row>
    <row r="105" spans="3:7" x14ac:dyDescent="0.25">
      <c r="C105" s="135"/>
      <c r="D105" s="135"/>
      <c r="E105" s="135"/>
      <c r="F105" s="135"/>
      <c r="G105" s="135"/>
    </row>
    <row r="106" spans="3:7" x14ac:dyDescent="0.25">
      <c r="C106" s="135"/>
      <c r="D106" s="135"/>
      <c r="E106" s="135"/>
      <c r="F106" s="135"/>
      <c r="G106" s="135"/>
    </row>
    <row r="107" spans="3:7" x14ac:dyDescent="0.25">
      <c r="C107" s="135"/>
      <c r="D107" s="135"/>
      <c r="E107" s="135"/>
      <c r="F107" s="135"/>
      <c r="G107" s="135"/>
    </row>
    <row r="108" spans="3:7" x14ac:dyDescent="0.25">
      <c r="C108" s="135"/>
      <c r="D108" s="135"/>
      <c r="E108" s="135"/>
      <c r="F108" s="135"/>
      <c r="G108" s="135"/>
    </row>
    <row r="109" spans="3:7" x14ac:dyDescent="0.25">
      <c r="C109" s="135"/>
      <c r="D109" s="135"/>
      <c r="E109" s="135"/>
      <c r="F109" s="135"/>
      <c r="G109" s="135"/>
    </row>
    <row r="110" spans="3:7" x14ac:dyDescent="0.25">
      <c r="C110" s="135"/>
      <c r="D110" s="135"/>
      <c r="E110" s="135"/>
      <c r="F110" s="135"/>
      <c r="G110" s="135"/>
    </row>
    <row r="111" spans="3:7" x14ac:dyDescent="0.25">
      <c r="C111" s="135"/>
      <c r="D111" s="135"/>
      <c r="E111" s="135"/>
      <c r="F111" s="135"/>
      <c r="G111" s="135"/>
    </row>
    <row r="112" spans="3:7" x14ac:dyDescent="0.25">
      <c r="C112" s="135"/>
      <c r="D112" s="135"/>
      <c r="E112" s="135"/>
      <c r="F112" s="135"/>
      <c r="G112" s="135"/>
    </row>
    <row r="113" spans="2:13" x14ac:dyDescent="0.25">
      <c r="C113" s="135"/>
      <c r="D113" s="135"/>
      <c r="E113" s="135"/>
      <c r="F113" s="135"/>
      <c r="G113" s="135"/>
    </row>
    <row r="114" spans="2:13" x14ac:dyDescent="0.25">
      <c r="C114" s="135"/>
      <c r="D114" s="135"/>
      <c r="E114" s="135"/>
      <c r="F114" s="135"/>
      <c r="G114" s="135"/>
    </row>
    <row r="115" spans="2:13" x14ac:dyDescent="0.25">
      <c r="C115" s="135"/>
      <c r="D115" s="135"/>
      <c r="E115" s="135"/>
      <c r="F115" s="135"/>
      <c r="G115" s="135"/>
    </row>
    <row r="116" spans="2:13" x14ac:dyDescent="0.25">
      <c r="C116" s="135"/>
      <c r="D116" s="135"/>
      <c r="E116" s="135"/>
      <c r="F116" s="135"/>
      <c r="G116" s="135"/>
    </row>
    <row r="117" spans="2:13" x14ac:dyDescent="0.25">
      <c r="C117" s="135"/>
      <c r="D117" s="135"/>
      <c r="E117" s="135"/>
      <c r="F117" s="135"/>
      <c r="G117" s="135"/>
    </row>
    <row r="118" spans="2:13" ht="17.25" customHeight="1" x14ac:dyDescent="0.25">
      <c r="C118" s="135"/>
      <c r="D118" s="135"/>
      <c r="E118" s="135"/>
      <c r="F118" s="135"/>
      <c r="G118" s="135"/>
      <c r="L118" s="21"/>
      <c r="M118" s="22"/>
    </row>
    <row r="119" spans="2:13" x14ac:dyDescent="0.25">
      <c r="C119" s="135"/>
      <c r="D119" s="135"/>
      <c r="E119" s="135"/>
      <c r="F119" s="135"/>
      <c r="G119" s="135"/>
      <c r="L119" s="21"/>
      <c r="M119" s="22"/>
    </row>
    <row r="120" spans="2:13" x14ac:dyDescent="0.25">
      <c r="C120" s="135"/>
      <c r="D120" s="135"/>
      <c r="E120" s="135"/>
      <c r="F120" s="135"/>
      <c r="G120" s="135"/>
    </row>
    <row r="121" spans="2:13" x14ac:dyDescent="0.25">
      <c r="C121" s="135"/>
      <c r="D121" s="135"/>
      <c r="E121" s="135"/>
      <c r="F121" s="135"/>
      <c r="G121" s="135"/>
    </row>
    <row r="122" spans="2:13" x14ac:dyDescent="0.25">
      <c r="C122" s="135"/>
      <c r="D122" s="135"/>
      <c r="E122" s="135"/>
      <c r="F122" s="135"/>
      <c r="G122" s="135"/>
    </row>
    <row r="123" spans="2:13" x14ac:dyDescent="0.25">
      <c r="C123" s="135"/>
      <c r="D123" s="135"/>
      <c r="E123" s="135"/>
      <c r="F123" s="135"/>
      <c r="G123" s="135"/>
    </row>
    <row r="124" spans="2:13" x14ac:dyDescent="0.25">
      <c r="M124" s="20"/>
    </row>
    <row r="125" spans="2:13" x14ac:dyDescent="0.25">
      <c r="B125" s="145"/>
      <c r="D125" s="146"/>
      <c r="E125" s="146"/>
      <c r="F125" s="146"/>
      <c r="G125" s="146"/>
      <c r="H125" s="145"/>
      <c r="I125" s="29"/>
      <c r="M125" s="20"/>
    </row>
    <row r="126" spans="2:13" x14ac:dyDescent="0.25">
      <c r="B126" s="145"/>
      <c r="C126" s="147"/>
      <c r="D126" s="148"/>
      <c r="E126" s="148"/>
      <c r="F126" s="148"/>
      <c r="G126" s="148"/>
      <c r="H126" s="149"/>
      <c r="I126" s="29"/>
      <c r="M126" s="20"/>
    </row>
    <row r="127" spans="2:13" x14ac:dyDescent="0.25">
      <c r="B127" s="145"/>
      <c r="C127" s="147"/>
      <c r="D127" s="150"/>
      <c r="E127" s="150"/>
      <c r="F127" s="150"/>
      <c r="G127" s="150"/>
      <c r="H127" s="145"/>
      <c r="I127" s="29"/>
      <c r="M127" s="20"/>
    </row>
    <row r="128" spans="2:13" x14ac:dyDescent="0.25">
      <c r="B128" s="145"/>
      <c r="D128" s="146"/>
      <c r="E128" s="146"/>
      <c r="F128" s="146"/>
      <c r="G128" s="146"/>
      <c r="H128" s="145"/>
      <c r="I128" s="29"/>
      <c r="M128" s="20"/>
    </row>
    <row r="129" spans="2:13" x14ac:dyDescent="0.25">
      <c r="B129" s="145"/>
      <c r="C129" s="151"/>
      <c r="D129" s="148"/>
      <c r="E129" s="148"/>
      <c r="F129" s="148"/>
      <c r="G129" s="148"/>
      <c r="H129" s="145"/>
      <c r="I129" s="29"/>
    </row>
    <row r="130" spans="2:13" x14ac:dyDescent="0.25">
      <c r="B130" s="145"/>
      <c r="D130" s="146"/>
      <c r="E130" s="146"/>
      <c r="F130" s="146"/>
      <c r="G130" s="146"/>
      <c r="H130" s="145"/>
      <c r="I130" s="29"/>
    </row>
    <row r="131" spans="2:13" x14ac:dyDescent="0.25">
      <c r="B131" s="145"/>
      <c r="D131" s="146"/>
      <c r="E131" s="146"/>
      <c r="F131" s="146"/>
      <c r="G131" s="146"/>
      <c r="H131" s="145"/>
      <c r="I131" s="29"/>
      <c r="M131" s="23"/>
    </row>
    <row r="132" spans="2:13" x14ac:dyDescent="0.25">
      <c r="B132" s="145"/>
      <c r="C132" s="151"/>
      <c r="D132" s="148"/>
      <c r="E132" s="148"/>
      <c r="F132" s="148"/>
      <c r="G132" s="148"/>
      <c r="H132" s="145"/>
      <c r="I132" s="29"/>
      <c r="K132" s="23"/>
    </row>
    <row r="133" spans="2:13" x14ac:dyDescent="0.25">
      <c r="B133" s="145"/>
      <c r="D133" s="146"/>
      <c r="E133" s="146"/>
      <c r="F133" s="146"/>
      <c r="G133" s="146"/>
      <c r="H133" s="145"/>
      <c r="I133" s="29"/>
      <c r="K133" s="36"/>
    </row>
    <row r="134" spans="2:13" x14ac:dyDescent="0.25">
      <c r="B134" s="145"/>
      <c r="C134" s="151"/>
      <c r="D134" s="148"/>
      <c r="E134" s="148"/>
      <c r="F134" s="148"/>
      <c r="G134" s="148"/>
      <c r="H134" s="145"/>
      <c r="I134" s="29"/>
      <c r="M134" s="20"/>
    </row>
    <row r="135" spans="2:13" x14ac:dyDescent="0.25">
      <c r="B135" s="145"/>
      <c r="D135" s="148"/>
      <c r="E135" s="148"/>
      <c r="F135" s="148"/>
      <c r="G135" s="148"/>
      <c r="H135" s="145"/>
      <c r="I135" s="29"/>
    </row>
    <row r="136" spans="2:13" x14ac:dyDescent="0.25">
      <c r="B136" s="145"/>
      <c r="C136" s="151"/>
      <c r="D136" s="148"/>
      <c r="E136" s="148"/>
      <c r="F136" s="148"/>
      <c r="G136" s="148"/>
      <c r="H136" s="145"/>
      <c r="I136" s="29"/>
      <c r="M136" s="20"/>
    </row>
    <row r="137" spans="2:13" x14ac:dyDescent="0.25">
      <c r="B137" s="145"/>
      <c r="D137" s="146"/>
      <c r="E137" s="146"/>
      <c r="F137" s="146"/>
      <c r="G137" s="146"/>
      <c r="H137" s="145"/>
      <c r="I137" s="29"/>
    </row>
    <row r="138" spans="2:13" x14ac:dyDescent="0.25">
      <c r="B138" s="145"/>
      <c r="D138" s="146"/>
      <c r="E138" s="146"/>
      <c r="F138" s="146"/>
      <c r="G138" s="146"/>
      <c r="H138" s="145"/>
      <c r="I138" s="29"/>
      <c r="M138" s="26"/>
    </row>
    <row r="139" spans="2:13" x14ac:dyDescent="0.25">
      <c r="B139" s="145"/>
      <c r="D139" s="146"/>
      <c r="E139" s="146"/>
      <c r="F139" s="146"/>
      <c r="G139" s="146"/>
      <c r="H139" s="145"/>
      <c r="I139" s="29"/>
      <c r="K139" s="36"/>
    </row>
    <row r="140" spans="2:13" x14ac:dyDescent="0.25">
      <c r="B140" s="145"/>
      <c r="D140" s="146"/>
      <c r="E140" s="146"/>
      <c r="F140" s="146"/>
      <c r="G140" s="146"/>
      <c r="H140" s="145"/>
      <c r="I140" s="29"/>
      <c r="K140" s="20"/>
    </row>
    <row r="141" spans="2:13" x14ac:dyDescent="0.25">
      <c r="B141" s="145"/>
      <c r="D141" s="146"/>
      <c r="E141" s="146"/>
      <c r="F141" s="146"/>
      <c r="G141" s="146"/>
      <c r="H141" s="145"/>
      <c r="I141" s="29"/>
    </row>
    <row r="142" spans="2:13" x14ac:dyDescent="0.25">
      <c r="B142" s="145"/>
      <c r="D142" s="146"/>
      <c r="E142" s="146"/>
      <c r="F142" s="146"/>
      <c r="G142" s="146"/>
      <c r="H142" s="145"/>
      <c r="I142" s="29"/>
      <c r="K142" s="35"/>
      <c r="M142" s="20"/>
    </row>
  </sheetData>
  <mergeCells count="9">
    <mergeCell ref="H4:H6"/>
    <mergeCell ref="A20:A25"/>
    <mergeCell ref="B10:B11"/>
    <mergeCell ref="A8:A18"/>
    <mergeCell ref="A2:G2"/>
    <mergeCell ref="A4:A6"/>
    <mergeCell ref="B4:B6"/>
    <mergeCell ref="D4:F4"/>
    <mergeCell ref="G4:G5"/>
  </mergeCells>
  <pageMargins left="0.19685039370078741" right="0.19685039370078741" top="0.19685039370078741" bottom="0.19685039370078741" header="0.31496062992125984" footer="0.31496062992125984"/>
  <pageSetup paperSize="9" scale="61" fitToHeight="0" orientation="landscape" r:id="rId1"/>
  <rowBreaks count="1" manualBreakCount="1">
    <brk id="27" max="13" man="1"/>
  </rowBreaks>
  <colBreaks count="1" manualBreakCount="1">
    <brk id="8" max="12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142"/>
  <sheetViews>
    <sheetView view="pageBreakPreview" zoomScaleSheetLayoutView="100" workbookViewId="0">
      <selection activeCell="A27" sqref="A1:XFD27"/>
    </sheetView>
  </sheetViews>
  <sheetFormatPr defaultRowHeight="15" x14ac:dyDescent="0.25"/>
  <cols>
    <col min="1" max="1" width="15.42578125" customWidth="1"/>
    <col min="2" max="2" width="33" customWidth="1"/>
    <col min="3" max="3" width="9.140625" style="29"/>
    <col min="4" max="4" width="16.42578125" style="38" customWidth="1"/>
    <col min="5" max="5" width="18.7109375" style="38" customWidth="1"/>
    <col min="6" max="6" width="20.140625" style="38" customWidth="1"/>
    <col min="7" max="7" width="14.85546875" style="38" customWidth="1"/>
    <col min="8" max="8" width="13.7109375" customWidth="1"/>
    <col min="11" max="11" width="46" customWidth="1"/>
    <col min="12" max="12" width="7.5703125" customWidth="1"/>
    <col min="13" max="13" width="10" customWidth="1"/>
    <col min="15" max="15" width="28" customWidth="1"/>
  </cols>
  <sheetData>
    <row r="1" spans="1:14" x14ac:dyDescent="0.25">
      <c r="C1" s="38"/>
    </row>
    <row r="2" spans="1:14" ht="15.75" x14ac:dyDescent="0.25">
      <c r="A2" s="152" t="s">
        <v>187</v>
      </c>
      <c r="B2" s="152"/>
      <c r="C2" s="152"/>
      <c r="D2" s="152"/>
      <c r="E2" s="152"/>
      <c r="F2" s="152"/>
      <c r="G2" s="152"/>
    </row>
    <row r="3" spans="1:14" ht="16.5" thickBot="1" x14ac:dyDescent="0.3">
      <c r="A3" s="66"/>
      <c r="B3" s="66"/>
      <c r="C3" s="66"/>
      <c r="D3" s="66"/>
      <c r="E3" s="66"/>
      <c r="F3" s="66"/>
      <c r="G3" s="66"/>
    </row>
    <row r="4" spans="1:14" ht="16.5" thickBot="1" x14ac:dyDescent="0.3">
      <c r="A4" s="175" t="s">
        <v>132</v>
      </c>
      <c r="B4" s="172" t="s">
        <v>0</v>
      </c>
      <c r="C4" s="80"/>
      <c r="D4" s="184" t="s">
        <v>135</v>
      </c>
      <c r="E4" s="185"/>
      <c r="F4" s="185"/>
      <c r="G4" s="175" t="s">
        <v>134</v>
      </c>
      <c r="H4" s="175" t="s">
        <v>131</v>
      </c>
    </row>
    <row r="5" spans="1:14" ht="26.25" thickBot="1" x14ac:dyDescent="0.3">
      <c r="A5" s="176"/>
      <c r="B5" s="173"/>
      <c r="C5" s="82" t="s">
        <v>133</v>
      </c>
      <c r="D5" s="2" t="s">
        <v>2</v>
      </c>
      <c r="E5" s="2" t="s">
        <v>3</v>
      </c>
      <c r="F5" s="76" t="s">
        <v>4</v>
      </c>
      <c r="G5" s="186"/>
      <c r="H5" s="176"/>
    </row>
    <row r="6" spans="1:14" ht="15.75" customHeight="1" thickBot="1" x14ac:dyDescent="0.3">
      <c r="A6" s="177"/>
      <c r="B6" s="174"/>
      <c r="C6" s="42" t="s">
        <v>6</v>
      </c>
      <c r="D6" s="2" t="s">
        <v>6</v>
      </c>
      <c r="E6" s="2" t="s">
        <v>6</v>
      </c>
      <c r="F6" s="76" t="s">
        <v>6</v>
      </c>
      <c r="G6" s="81" t="s">
        <v>7</v>
      </c>
      <c r="H6" s="186"/>
    </row>
    <row r="7" spans="1:14" ht="26.25" thickBot="1" x14ac:dyDescent="0.3">
      <c r="A7" s="88" t="s">
        <v>26</v>
      </c>
      <c r="B7" s="7"/>
      <c r="C7" s="114"/>
      <c r="D7" s="115"/>
      <c r="E7" s="115"/>
      <c r="F7" s="115"/>
      <c r="G7" s="117"/>
      <c r="H7" s="118"/>
    </row>
    <row r="8" spans="1:14" ht="15.75" customHeight="1" x14ac:dyDescent="0.25">
      <c r="A8" s="192" t="s">
        <v>9</v>
      </c>
      <c r="B8" s="112" t="s">
        <v>162</v>
      </c>
      <c r="C8" s="131">
        <v>60</v>
      </c>
      <c r="D8" s="116">
        <v>0.8</v>
      </c>
      <c r="E8" s="116">
        <v>2.8</v>
      </c>
      <c r="F8" s="116">
        <v>4.4000000000000004</v>
      </c>
      <c r="G8" s="116">
        <v>46.8</v>
      </c>
      <c r="H8" s="119" t="s">
        <v>177</v>
      </c>
    </row>
    <row r="9" spans="1:14" ht="19.5" customHeight="1" thickBot="1" x14ac:dyDescent="0.3">
      <c r="A9" s="179"/>
      <c r="B9" s="113" t="s">
        <v>156</v>
      </c>
      <c r="C9" s="131">
        <v>200</v>
      </c>
      <c r="D9" s="116">
        <v>20.36</v>
      </c>
      <c r="E9" s="116">
        <v>23.74</v>
      </c>
      <c r="F9" s="116">
        <v>6.3</v>
      </c>
      <c r="G9" s="116">
        <v>320.29000000000002</v>
      </c>
      <c r="H9" s="120">
        <v>311</v>
      </c>
      <c r="I9" s="20"/>
      <c r="J9" s="20"/>
    </row>
    <row r="10" spans="1:14" ht="15.75" thickBot="1" x14ac:dyDescent="0.3">
      <c r="A10" s="179"/>
      <c r="B10" s="30" t="s">
        <v>13</v>
      </c>
      <c r="C10" s="37">
        <v>200</v>
      </c>
      <c r="D10" s="37">
        <v>0.26</v>
      </c>
      <c r="E10" s="37">
        <v>0.06</v>
      </c>
      <c r="F10" s="37">
        <v>15.22</v>
      </c>
      <c r="G10" s="37">
        <v>62.46</v>
      </c>
      <c r="H10" s="102">
        <v>714</v>
      </c>
      <c r="N10" s="10"/>
    </row>
    <row r="11" spans="1:14" ht="15.75" thickBot="1" x14ac:dyDescent="0.3">
      <c r="A11" s="179"/>
      <c r="B11" s="30" t="s">
        <v>190</v>
      </c>
      <c r="C11" s="42">
        <v>40</v>
      </c>
      <c r="D11" s="37">
        <v>2.0299999999999998</v>
      </c>
      <c r="E11" s="37">
        <v>0.21299999999999999</v>
      </c>
      <c r="F11" s="37">
        <v>13.12</v>
      </c>
      <c r="G11" s="37">
        <v>62.506999999999998</v>
      </c>
      <c r="H11" s="102" t="s">
        <v>177</v>
      </c>
    </row>
    <row r="12" spans="1:14" ht="15.75" customHeight="1" thickBot="1" x14ac:dyDescent="0.3">
      <c r="A12" s="179"/>
      <c r="B12" s="30"/>
      <c r="C12" s="42"/>
      <c r="D12" s="37"/>
      <c r="E12" s="37"/>
      <c r="F12" s="37"/>
      <c r="G12" s="37"/>
      <c r="H12" s="102"/>
    </row>
    <row r="13" spans="1:14" ht="15.75" thickBot="1" x14ac:dyDescent="0.3">
      <c r="A13" s="179"/>
      <c r="B13" s="30"/>
      <c r="C13" s="42"/>
      <c r="D13" s="37"/>
      <c r="E13" s="37"/>
      <c r="F13" s="37"/>
      <c r="G13" s="37"/>
      <c r="H13" s="102"/>
    </row>
    <row r="14" spans="1:14" ht="15.75" thickBot="1" x14ac:dyDescent="0.3">
      <c r="A14" s="179"/>
      <c r="B14" s="53" t="s">
        <v>15</v>
      </c>
      <c r="C14" s="33">
        <f>C11+C10+C9+C8</f>
        <v>500</v>
      </c>
      <c r="D14" s="33">
        <f t="shared" ref="D14:G14" si="0">D11+D10+D9+D8</f>
        <v>23.45</v>
      </c>
      <c r="E14" s="33">
        <f t="shared" si="0"/>
        <v>26.812999999999999</v>
      </c>
      <c r="F14" s="33">
        <f t="shared" si="0"/>
        <v>39.04</v>
      </c>
      <c r="G14" s="33">
        <f t="shared" si="0"/>
        <v>492.05700000000002</v>
      </c>
      <c r="H14" s="103"/>
    </row>
    <row r="15" spans="1:14" ht="15.75" thickBot="1" x14ac:dyDescent="0.3">
      <c r="A15" s="179"/>
      <c r="B15" s="53" t="s">
        <v>98</v>
      </c>
      <c r="C15" s="59"/>
      <c r="D15" s="33"/>
      <c r="E15" s="33"/>
      <c r="F15" s="33"/>
      <c r="G15" s="78"/>
      <c r="H15" s="103"/>
    </row>
    <row r="16" spans="1:14" ht="15.75" thickBot="1" x14ac:dyDescent="0.3">
      <c r="A16" s="179"/>
      <c r="B16" s="53"/>
      <c r="C16" s="59"/>
      <c r="D16" s="33"/>
      <c r="E16" s="33"/>
      <c r="F16" s="33"/>
      <c r="G16" s="78"/>
      <c r="H16" s="102"/>
    </row>
    <row r="17" spans="1:8" ht="15.75" thickBot="1" x14ac:dyDescent="0.3">
      <c r="A17" s="180"/>
      <c r="B17" s="74"/>
      <c r="C17" s="59"/>
      <c r="D17" s="33"/>
      <c r="E17" s="33"/>
      <c r="F17" s="33"/>
      <c r="G17" s="78"/>
      <c r="H17" s="102"/>
    </row>
    <row r="18" spans="1:8" ht="26.25" thickBot="1" x14ac:dyDescent="0.3">
      <c r="A18" s="84" t="s">
        <v>99</v>
      </c>
      <c r="B18" s="18"/>
      <c r="C18" s="19">
        <f t="shared" ref="C18" si="1">C14+C16+C17</f>
        <v>500</v>
      </c>
      <c r="D18" s="19">
        <f>D14+D16+D17</f>
        <v>23.45</v>
      </c>
      <c r="E18" s="19">
        <f t="shared" ref="E18:G18" si="2">E14+E16+E17</f>
        <v>26.812999999999999</v>
      </c>
      <c r="F18" s="19">
        <f t="shared" si="2"/>
        <v>39.04</v>
      </c>
      <c r="G18" s="19">
        <f t="shared" si="2"/>
        <v>492.05700000000002</v>
      </c>
      <c r="H18" s="86"/>
    </row>
    <row r="19" spans="1:8" ht="15.75" thickBot="1" x14ac:dyDescent="0.3">
      <c r="A19" s="192" t="s">
        <v>57</v>
      </c>
      <c r="B19" s="39" t="s">
        <v>58</v>
      </c>
      <c r="C19" s="42">
        <v>60</v>
      </c>
      <c r="D19" s="42">
        <v>2.8</v>
      </c>
      <c r="E19" s="42">
        <v>0.2</v>
      </c>
      <c r="F19" s="42">
        <v>5.8</v>
      </c>
      <c r="G19" s="42">
        <v>36.799999999999997</v>
      </c>
      <c r="H19" s="106" t="s">
        <v>177</v>
      </c>
    </row>
    <row r="20" spans="1:8" ht="15" customHeight="1" thickBot="1" x14ac:dyDescent="0.3">
      <c r="A20" s="179"/>
      <c r="B20" s="30" t="s">
        <v>81</v>
      </c>
      <c r="C20" s="37">
        <v>250</v>
      </c>
      <c r="D20" s="37">
        <v>2.44</v>
      </c>
      <c r="E20" s="37">
        <v>6.41</v>
      </c>
      <c r="F20" s="37">
        <v>11.11</v>
      </c>
      <c r="G20" s="37">
        <v>111.89</v>
      </c>
      <c r="H20" s="102">
        <v>145</v>
      </c>
    </row>
    <row r="21" spans="1:8" ht="15.75" thickBot="1" x14ac:dyDescent="0.3">
      <c r="A21" s="179"/>
      <c r="B21" s="30" t="s">
        <v>157</v>
      </c>
      <c r="C21" s="37">
        <v>150</v>
      </c>
      <c r="D21" s="37">
        <v>7.88</v>
      </c>
      <c r="E21" s="37">
        <v>5.03</v>
      </c>
      <c r="F21" s="37">
        <v>38.78</v>
      </c>
      <c r="G21" s="37">
        <v>231.92</v>
      </c>
      <c r="H21" s="102">
        <v>513</v>
      </c>
    </row>
    <row r="22" spans="1:8" ht="15.75" thickBot="1" x14ac:dyDescent="0.3">
      <c r="A22" s="179"/>
      <c r="B22" s="30" t="s">
        <v>158</v>
      </c>
      <c r="C22" s="37">
        <v>90</v>
      </c>
      <c r="D22" s="37">
        <v>15.15</v>
      </c>
      <c r="E22" s="37">
        <v>10.65</v>
      </c>
      <c r="F22" s="37">
        <v>4.05</v>
      </c>
      <c r="G22" s="37">
        <v>171.82</v>
      </c>
      <c r="H22" s="102">
        <v>466</v>
      </c>
    </row>
    <row r="23" spans="1:8" ht="15.75" thickBot="1" x14ac:dyDescent="0.3">
      <c r="A23" s="179"/>
      <c r="B23" s="39" t="s">
        <v>121</v>
      </c>
      <c r="C23" s="42">
        <v>200</v>
      </c>
      <c r="D23" s="42">
        <v>1</v>
      </c>
      <c r="E23" s="42">
        <v>0.2</v>
      </c>
      <c r="F23" s="42">
        <v>20.2</v>
      </c>
      <c r="G23" s="42">
        <v>86.6</v>
      </c>
      <c r="H23" s="106" t="s">
        <v>177</v>
      </c>
    </row>
    <row r="24" spans="1:8" ht="15.75" thickBot="1" x14ac:dyDescent="0.3">
      <c r="A24" s="179"/>
      <c r="B24" s="30" t="s">
        <v>46</v>
      </c>
      <c r="C24" s="37">
        <v>80</v>
      </c>
      <c r="D24" s="37">
        <v>2.64</v>
      </c>
      <c r="E24" s="37">
        <v>0.48</v>
      </c>
      <c r="F24" s="37">
        <v>13.68</v>
      </c>
      <c r="G24" s="37">
        <v>69.599999999999994</v>
      </c>
      <c r="H24" s="102" t="s">
        <v>177</v>
      </c>
    </row>
    <row r="25" spans="1:8" ht="15.75" thickBot="1" x14ac:dyDescent="0.3">
      <c r="A25" s="180"/>
      <c r="B25" s="30"/>
      <c r="C25" s="37"/>
      <c r="D25" s="37"/>
      <c r="E25" s="37"/>
      <c r="F25" s="37"/>
      <c r="G25" s="37"/>
      <c r="H25" s="102"/>
    </row>
    <row r="26" spans="1:8" ht="15.75" thickBot="1" x14ac:dyDescent="0.3">
      <c r="A26" s="96" t="s">
        <v>136</v>
      </c>
      <c r="B26" s="18"/>
      <c r="C26" s="19">
        <f>SUM(C19:C25)</f>
        <v>830</v>
      </c>
      <c r="D26" s="19">
        <f>SUM(D19:D25)</f>
        <v>31.910000000000004</v>
      </c>
      <c r="E26" s="19">
        <f>SUM(E19:E25)</f>
        <v>22.97</v>
      </c>
      <c r="F26" s="19">
        <f>SUM(F19:F25)</f>
        <v>93.62</v>
      </c>
      <c r="G26" s="19">
        <f>SUM(G19:G25)</f>
        <v>708.63000000000011</v>
      </c>
      <c r="H26" s="83"/>
    </row>
    <row r="27" spans="1:8" ht="15.75" thickBot="1" x14ac:dyDescent="0.3">
      <c r="A27" s="97" t="s">
        <v>137</v>
      </c>
      <c r="B27" s="98"/>
      <c r="C27" s="99">
        <f>(C18+C26)</f>
        <v>1330</v>
      </c>
      <c r="D27" s="99">
        <f t="shared" ref="D27:G27" si="3">(D18+D26)</f>
        <v>55.36</v>
      </c>
      <c r="E27" s="99">
        <f t="shared" si="3"/>
        <v>49.783000000000001</v>
      </c>
      <c r="F27" s="99">
        <f t="shared" si="3"/>
        <v>132.66</v>
      </c>
      <c r="G27" s="99">
        <f t="shared" si="3"/>
        <v>1200.6870000000001</v>
      </c>
      <c r="H27" s="87"/>
    </row>
    <row r="28" spans="1:8" x14ac:dyDescent="0.25">
      <c r="C28"/>
      <c r="D28"/>
      <c r="E28"/>
      <c r="F28"/>
      <c r="G28"/>
    </row>
    <row r="29" spans="1:8" x14ac:dyDescent="0.25">
      <c r="C29"/>
      <c r="D29"/>
      <c r="E29"/>
      <c r="F29"/>
      <c r="G29"/>
    </row>
    <row r="30" spans="1:8" x14ac:dyDescent="0.25">
      <c r="C30"/>
      <c r="D30"/>
      <c r="E30"/>
      <c r="F30"/>
      <c r="G30"/>
    </row>
    <row r="31" spans="1:8" x14ac:dyDescent="0.25">
      <c r="C31"/>
      <c r="D31"/>
      <c r="E31"/>
      <c r="F31"/>
      <c r="G31"/>
    </row>
    <row r="32" spans="1:8" x14ac:dyDescent="0.25">
      <c r="C32"/>
      <c r="D32"/>
      <c r="E32"/>
      <c r="F32"/>
      <c r="G32"/>
    </row>
    <row r="33" customFormat="1" x14ac:dyDescent="0.25"/>
    <row r="34" customFormat="1" x14ac:dyDescent="0.25"/>
    <row r="35" customFormat="1" x14ac:dyDescent="0.25"/>
    <row r="36" customFormat="1" x14ac:dyDescent="0.25"/>
    <row r="37" customFormat="1" ht="19.5" customHeight="1" x14ac:dyDescent="0.25"/>
    <row r="38" customFormat="1" ht="17.25" customHeight="1" x14ac:dyDescent="0.25"/>
    <row r="39" customFormat="1" x14ac:dyDescent="0.25"/>
    <row r="40" customFormat="1" x14ac:dyDescent="0.25"/>
    <row r="41" customFormat="1" ht="20.25" customHeight="1" x14ac:dyDescent="0.25"/>
    <row r="42" customFormat="1" ht="20.25" customHeight="1" x14ac:dyDescent="0.25"/>
    <row r="43" customFormat="1" ht="19.5" customHeight="1" x14ac:dyDescent="0.25"/>
    <row r="44" customFormat="1" x14ac:dyDescent="0.25"/>
    <row r="45" customFormat="1" ht="18" customHeight="1" x14ac:dyDescent="0.25"/>
    <row r="46" customFormat="1" x14ac:dyDescent="0.25"/>
    <row r="47" customFormat="1" ht="15.75" customHeight="1" x14ac:dyDescent="0.25"/>
    <row r="48" customFormat="1" x14ac:dyDescent="0.25"/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  <row r="65" customFormat="1" x14ac:dyDescent="0.25"/>
    <row r="66" customFormat="1" x14ac:dyDescent="0.25"/>
    <row r="67" customFormat="1" x14ac:dyDescent="0.25"/>
    <row r="68" customFormat="1" x14ac:dyDescent="0.25"/>
    <row r="69" customFormat="1" x14ac:dyDescent="0.25"/>
    <row r="70" customFormat="1" x14ac:dyDescent="0.25"/>
    <row r="71" customFormat="1" x14ac:dyDescent="0.25"/>
    <row r="72" customFormat="1" x14ac:dyDescent="0.25"/>
    <row r="73" customFormat="1" x14ac:dyDescent="0.25"/>
    <row r="74" customFormat="1" x14ac:dyDescent="0.25"/>
    <row r="75" customFormat="1" x14ac:dyDescent="0.25"/>
    <row r="76" customFormat="1" x14ac:dyDescent="0.25"/>
    <row r="77" customFormat="1" x14ac:dyDescent="0.25"/>
    <row r="78" customFormat="1" x14ac:dyDescent="0.25"/>
    <row r="79" customFormat="1" x14ac:dyDescent="0.25"/>
    <row r="80" customFormat="1" x14ac:dyDescent="0.25"/>
    <row r="81" customFormat="1" x14ac:dyDescent="0.25"/>
    <row r="82" customFormat="1" x14ac:dyDescent="0.25"/>
    <row r="83" customFormat="1" x14ac:dyDescent="0.25"/>
    <row r="84" customFormat="1" x14ac:dyDescent="0.25"/>
    <row r="85" customFormat="1" x14ac:dyDescent="0.25"/>
    <row r="86" customFormat="1" x14ac:dyDescent="0.25"/>
    <row r="87" customFormat="1" x14ac:dyDescent="0.25"/>
    <row r="88" customFormat="1" x14ac:dyDescent="0.25"/>
    <row r="89" customFormat="1" x14ac:dyDescent="0.25"/>
    <row r="90" customFormat="1" x14ac:dyDescent="0.25"/>
    <row r="91" customFormat="1" x14ac:dyDescent="0.25"/>
    <row r="92" customFormat="1" x14ac:dyDescent="0.25"/>
    <row r="93" customFormat="1" x14ac:dyDescent="0.25"/>
    <row r="94" customFormat="1" x14ac:dyDescent="0.25"/>
    <row r="95" customFormat="1" x14ac:dyDescent="0.25"/>
    <row r="96" customFormat="1" x14ac:dyDescent="0.25"/>
    <row r="97" customFormat="1" x14ac:dyDescent="0.25"/>
    <row r="98" customFormat="1" x14ac:dyDescent="0.25"/>
    <row r="99" customFormat="1" x14ac:dyDescent="0.25"/>
    <row r="100" customFormat="1" x14ac:dyDescent="0.25"/>
    <row r="101" customFormat="1" x14ac:dyDescent="0.25"/>
    <row r="102" customFormat="1" x14ac:dyDescent="0.25"/>
    <row r="103" customFormat="1" x14ac:dyDescent="0.25"/>
    <row r="104" customFormat="1" x14ac:dyDescent="0.25"/>
    <row r="105" customFormat="1" x14ac:dyDescent="0.25"/>
    <row r="106" customFormat="1" x14ac:dyDescent="0.25"/>
    <row r="107" customFormat="1" x14ac:dyDescent="0.25"/>
    <row r="108" customFormat="1" x14ac:dyDescent="0.25"/>
    <row r="109" customFormat="1" x14ac:dyDescent="0.25"/>
    <row r="110" customFormat="1" x14ac:dyDescent="0.25"/>
    <row r="111" customFormat="1" x14ac:dyDescent="0.25"/>
    <row r="112" customFormat="1" x14ac:dyDescent="0.25"/>
    <row r="113" spans="2:13" x14ac:dyDescent="0.25">
      <c r="C113"/>
      <c r="D113"/>
      <c r="E113"/>
      <c r="F113"/>
      <c r="G113"/>
    </row>
    <row r="114" spans="2:13" x14ac:dyDescent="0.25">
      <c r="C114"/>
      <c r="D114"/>
      <c r="E114"/>
      <c r="F114"/>
      <c r="G114"/>
    </row>
    <row r="115" spans="2:13" x14ac:dyDescent="0.25">
      <c r="C115"/>
      <c r="D115"/>
      <c r="E115"/>
      <c r="F115"/>
      <c r="G115"/>
    </row>
    <row r="116" spans="2:13" x14ac:dyDescent="0.25">
      <c r="C116"/>
      <c r="D116"/>
      <c r="E116"/>
      <c r="F116"/>
      <c r="G116"/>
    </row>
    <row r="117" spans="2:13" x14ac:dyDescent="0.25">
      <c r="C117"/>
      <c r="D117"/>
      <c r="E117"/>
      <c r="F117"/>
      <c r="G117"/>
    </row>
    <row r="118" spans="2:13" ht="17.25" customHeight="1" x14ac:dyDescent="0.25">
      <c r="C118"/>
      <c r="D118"/>
      <c r="E118"/>
      <c r="F118"/>
      <c r="G118"/>
      <c r="L118" s="21"/>
      <c r="M118" s="22"/>
    </row>
    <row r="119" spans="2:13" x14ac:dyDescent="0.25">
      <c r="C119"/>
      <c r="D119"/>
      <c r="E119"/>
      <c r="F119"/>
      <c r="G119"/>
      <c r="L119" s="21"/>
      <c r="M119" s="22"/>
    </row>
    <row r="120" spans="2:13" x14ac:dyDescent="0.25">
      <c r="C120"/>
      <c r="D120"/>
      <c r="E120"/>
      <c r="F120"/>
      <c r="G120"/>
    </row>
    <row r="121" spans="2:13" x14ac:dyDescent="0.25">
      <c r="C121"/>
      <c r="D121"/>
      <c r="E121"/>
      <c r="F121"/>
      <c r="G121"/>
    </row>
    <row r="122" spans="2:13" x14ac:dyDescent="0.25">
      <c r="C122"/>
      <c r="D122"/>
      <c r="E122"/>
      <c r="F122"/>
      <c r="G122"/>
    </row>
    <row r="123" spans="2:13" x14ac:dyDescent="0.25">
      <c r="C123"/>
      <c r="D123"/>
      <c r="E123"/>
      <c r="F123"/>
      <c r="G123"/>
    </row>
    <row r="124" spans="2:13" x14ac:dyDescent="0.25">
      <c r="M124" s="20"/>
    </row>
    <row r="125" spans="2:13" x14ac:dyDescent="0.25">
      <c r="B125" s="29"/>
      <c r="D125" s="54"/>
      <c r="E125" s="54"/>
      <c r="F125" s="54"/>
      <c r="G125" s="54"/>
      <c r="H125" s="29"/>
      <c r="I125" s="29"/>
      <c r="M125" s="20"/>
    </row>
    <row r="126" spans="2:13" x14ac:dyDescent="0.25">
      <c r="B126" s="29"/>
      <c r="C126" s="28"/>
      <c r="D126" s="55"/>
      <c r="E126" s="55"/>
      <c r="F126" s="55"/>
      <c r="G126" s="55"/>
      <c r="H126" s="23"/>
      <c r="I126" s="29"/>
      <c r="M126" s="20"/>
    </row>
    <row r="127" spans="2:13" x14ac:dyDescent="0.25">
      <c r="B127" s="29"/>
      <c r="C127" s="28"/>
      <c r="D127" s="56"/>
      <c r="E127" s="56"/>
      <c r="F127" s="56"/>
      <c r="G127" s="56"/>
      <c r="H127" s="29"/>
      <c r="I127" s="29"/>
      <c r="M127" s="20"/>
    </row>
    <row r="128" spans="2:13" x14ac:dyDescent="0.25">
      <c r="B128" s="29"/>
      <c r="D128" s="54"/>
      <c r="E128" s="54"/>
      <c r="F128" s="54"/>
      <c r="G128" s="54"/>
      <c r="H128" s="29"/>
      <c r="I128" s="29"/>
      <c r="M128" s="20"/>
    </row>
    <row r="129" spans="2:13" x14ac:dyDescent="0.25">
      <c r="B129" s="29"/>
      <c r="C129" s="57"/>
      <c r="D129" s="55"/>
      <c r="E129" s="55"/>
      <c r="F129" s="55"/>
      <c r="G129" s="55"/>
      <c r="H129" s="29"/>
      <c r="I129" s="29"/>
    </row>
    <row r="130" spans="2:13" x14ac:dyDescent="0.25">
      <c r="B130" s="29"/>
      <c r="D130" s="54"/>
      <c r="E130" s="54"/>
      <c r="F130" s="54"/>
      <c r="G130" s="54"/>
      <c r="H130" s="29"/>
      <c r="I130" s="29"/>
    </row>
    <row r="131" spans="2:13" x14ac:dyDescent="0.25">
      <c r="B131" s="29"/>
      <c r="D131" s="54"/>
      <c r="E131" s="54"/>
      <c r="F131" s="54"/>
      <c r="G131" s="54"/>
      <c r="H131" s="29"/>
      <c r="I131" s="29"/>
      <c r="M131" s="23"/>
    </row>
    <row r="132" spans="2:13" x14ac:dyDescent="0.25">
      <c r="B132" s="29"/>
      <c r="C132" s="57"/>
      <c r="D132" s="55"/>
      <c r="E132" s="55"/>
      <c r="F132" s="55"/>
      <c r="G132" s="55"/>
      <c r="H132" s="29"/>
      <c r="I132" s="29"/>
      <c r="K132" s="23"/>
    </row>
    <row r="133" spans="2:13" x14ac:dyDescent="0.25">
      <c r="B133" s="29"/>
      <c r="D133" s="54"/>
      <c r="E133" s="54"/>
      <c r="F133" s="54"/>
      <c r="G133" s="54"/>
      <c r="H133" s="29"/>
      <c r="I133" s="29"/>
      <c r="K133" s="36"/>
    </row>
    <row r="134" spans="2:13" x14ac:dyDescent="0.25">
      <c r="B134" s="29"/>
      <c r="C134" s="57"/>
      <c r="D134" s="55"/>
      <c r="E134" s="55"/>
      <c r="F134" s="55"/>
      <c r="G134" s="55"/>
      <c r="H134" s="29"/>
      <c r="I134" s="29"/>
      <c r="M134" s="20"/>
    </row>
    <row r="135" spans="2:13" x14ac:dyDescent="0.25">
      <c r="B135" s="29"/>
      <c r="D135" s="55"/>
      <c r="E135" s="55"/>
      <c r="F135" s="55"/>
      <c r="G135" s="55"/>
      <c r="H135" s="29"/>
      <c r="I135" s="29"/>
    </row>
    <row r="136" spans="2:13" x14ac:dyDescent="0.25">
      <c r="B136" s="29"/>
      <c r="C136" s="57"/>
      <c r="D136" s="55"/>
      <c r="E136" s="55"/>
      <c r="F136" s="55"/>
      <c r="G136" s="55"/>
      <c r="H136" s="29"/>
      <c r="I136" s="29"/>
      <c r="M136" s="20"/>
    </row>
    <row r="137" spans="2:13" x14ac:dyDescent="0.25">
      <c r="B137" s="29"/>
      <c r="D137" s="54"/>
      <c r="E137" s="54"/>
      <c r="F137" s="54"/>
      <c r="G137" s="54"/>
      <c r="H137" s="29"/>
      <c r="I137" s="29"/>
    </row>
    <row r="138" spans="2:13" x14ac:dyDescent="0.25">
      <c r="B138" s="29"/>
      <c r="D138" s="54"/>
      <c r="E138" s="54"/>
      <c r="F138" s="54"/>
      <c r="G138" s="54"/>
      <c r="H138" s="29"/>
      <c r="I138" s="29"/>
      <c r="M138" s="26"/>
    </row>
    <row r="139" spans="2:13" x14ac:dyDescent="0.25">
      <c r="B139" s="29"/>
      <c r="D139" s="54"/>
      <c r="E139" s="54"/>
      <c r="F139" s="54"/>
      <c r="G139" s="54"/>
      <c r="H139" s="29"/>
      <c r="I139" s="29"/>
      <c r="K139" s="36"/>
    </row>
    <row r="140" spans="2:13" x14ac:dyDescent="0.25">
      <c r="B140" s="29"/>
      <c r="D140" s="54"/>
      <c r="E140" s="54"/>
      <c r="F140" s="54"/>
      <c r="G140" s="54"/>
      <c r="H140" s="29"/>
      <c r="I140" s="29"/>
      <c r="K140" s="20"/>
    </row>
    <row r="141" spans="2:13" x14ac:dyDescent="0.25">
      <c r="B141" s="29"/>
      <c r="D141" s="54"/>
      <c r="E141" s="54"/>
      <c r="F141" s="54"/>
      <c r="G141" s="54"/>
      <c r="H141" s="29"/>
      <c r="I141" s="29"/>
    </row>
    <row r="142" spans="2:13" x14ac:dyDescent="0.25">
      <c r="B142" s="29"/>
      <c r="D142" s="54"/>
      <c r="E142" s="54"/>
      <c r="F142" s="54"/>
      <c r="G142" s="54"/>
      <c r="H142" s="29"/>
      <c r="I142" s="29"/>
      <c r="K142" s="35"/>
      <c r="M142" s="20"/>
    </row>
  </sheetData>
  <mergeCells count="8">
    <mergeCell ref="H4:H6"/>
    <mergeCell ref="A19:A25"/>
    <mergeCell ref="A8:A17"/>
    <mergeCell ref="A2:G2"/>
    <mergeCell ref="A4:A6"/>
    <mergeCell ref="B4:B6"/>
    <mergeCell ref="D4:F4"/>
    <mergeCell ref="G4:G5"/>
  </mergeCells>
  <pageMargins left="0.19685039370078741" right="0.19685039370078741" top="0.19685039370078741" bottom="0.19685039370078741" header="0.31496062992125984" footer="0.31496062992125984"/>
  <pageSetup paperSize="9" orientation="landscape" r:id="rId1"/>
  <rowBreaks count="1" manualBreakCount="1">
    <brk id="27" max="13" man="1"/>
  </rowBreaks>
  <colBreaks count="1" manualBreakCount="1">
    <brk id="8" max="1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11</vt:i4>
      </vt:variant>
    </vt:vector>
  </HeadingPairs>
  <TitlesOfParts>
    <vt:vector size="25" baseType="lpstr">
      <vt:lpstr>1-11 завтраки</vt:lpstr>
      <vt:lpstr>1-4  обеды </vt:lpstr>
      <vt:lpstr>5-11 обеды</vt:lpstr>
      <vt:lpstr>весна лето титульный</vt:lpstr>
      <vt:lpstr>Неделя 1 День 1</vt:lpstr>
      <vt:lpstr>Неделя 1 День 2</vt:lpstr>
      <vt:lpstr>Неделя 1 День 3</vt:lpstr>
      <vt:lpstr>Неделя 1 День 4</vt:lpstr>
      <vt:lpstr>Неделя 1 День 5</vt:lpstr>
      <vt:lpstr>Неделя 2 День 1</vt:lpstr>
      <vt:lpstr>Неделя 2 День 2</vt:lpstr>
      <vt:lpstr>Неделя 2 День 3</vt:lpstr>
      <vt:lpstr>Неделя 2 День 4</vt:lpstr>
      <vt:lpstr>Неделя 2 День 5</vt:lpstr>
      <vt:lpstr>'1-11 завтраки'!Область_печати</vt:lpstr>
      <vt:lpstr>'Неделя 1 День 1'!Область_печати</vt:lpstr>
      <vt:lpstr>'Неделя 1 День 2'!Область_печати</vt:lpstr>
      <vt:lpstr>'Неделя 1 День 3'!Область_печати</vt:lpstr>
      <vt:lpstr>'Неделя 1 День 4'!Область_печати</vt:lpstr>
      <vt:lpstr>'Неделя 1 День 5'!Область_печати</vt:lpstr>
      <vt:lpstr>'Неделя 2 День 1'!Область_печати</vt:lpstr>
      <vt:lpstr>'Неделя 2 День 2'!Область_печати</vt:lpstr>
      <vt:lpstr>'Неделя 2 День 3'!Область_печати</vt:lpstr>
      <vt:lpstr>'Неделя 2 День 4'!Область_печати</vt:lpstr>
      <vt:lpstr>'Неделя 2 День 5'!Область_печати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2024-03-13T14:10:00Z</dcterms:modified>
</cp:coreProperties>
</file>