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635"/>
  </bookViews>
  <sheets>
    <sheet name="2,07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19" i="1"/>
  <c r="F17" i="1"/>
  <c r="F16" i="1"/>
  <c r="F13" i="1"/>
  <c r="J12" i="1"/>
  <c r="I12" i="1"/>
  <c r="H12" i="1"/>
  <c r="G12" i="1"/>
  <c r="F8" i="1"/>
  <c r="F7" i="1"/>
  <c r="F6" i="1"/>
  <c r="F21" i="1" s="1"/>
  <c r="F5" i="1"/>
  <c r="F4" i="1"/>
</calcChain>
</file>

<file path=xl/sharedStrings.xml><?xml version="1.0" encoding="utf-8"?>
<sst xmlns="http://schemas.openxmlformats.org/spreadsheetml/2006/main" count="39" uniqueCount="38">
  <si>
    <t>Школа</t>
  </si>
  <si>
    <t>ОКТЯБРЬСКОГОТНЯНСКАЯ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</si>
  <si>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</si>
  <si>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</si>
  <si>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</si>
  <si>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</si>
  <si>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</si>
  <si>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</si>
  <si>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</si>
  <si>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</si>
  <si>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</si>
  <si>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</si>
  <si>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</si>
  <si>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</si>
  <si>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</si>
  <si>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</si>
  <si>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</si>
  <si>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гор.напиток</t>
  </si>
  <si>
    <t>Кофейный напиток</t>
  </si>
  <si>
    <t>Помидор свежий</t>
  </si>
  <si>
    <t>пром</t>
  </si>
  <si>
    <t>Батон</t>
  </si>
  <si>
    <t>фрукт</t>
  </si>
  <si>
    <t>Мандарин</t>
  </si>
  <si>
    <t>Обед</t>
  </si>
  <si>
    <t>закуска</t>
  </si>
  <si>
    <t xml:space="preserve">Салат из капусты </t>
  </si>
  <si>
    <t>1 блюдо</t>
  </si>
  <si>
    <t>Суп рыбный</t>
  </si>
  <si>
    <t>2 блюдо</t>
  </si>
  <si>
    <t>Тефтели</t>
  </si>
  <si>
    <t>гарнир</t>
  </si>
  <si>
    <t>Каша перловая</t>
  </si>
  <si>
    <t>сладкое</t>
  </si>
  <si>
    <t>Напиток лимонный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</si>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</sst>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Fill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35" sqref="F35"/>
    </sheetView>
  </sheetViews>
  <sheetFormatPr defaultRowHeight="15" x14ac:dyDescent="0.25"/>
  <cols>
    <col min="2" max="2" width="11.85546875" customWidth="1"/>
    <col min="3" max="3" width="9.42578125" customWidth="1"/>
    <col min="4" max="4" width="37.7109375" customWidth="1"/>
    <col min="7" max="7" width="10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45840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311</v>
      </c>
      <c r="D4" s="12" t="s">
        <v>16</v>
      </c>
      <c r="E4" s="13">
        <v>200</v>
      </c>
      <c r="F4" s="14">
        <f>2*14+0.1*66+0.01*700</f>
        <v>41.6</v>
      </c>
      <c r="G4" s="15">
        <v>459.51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>
        <v>717</v>
      </c>
      <c r="D5" s="20" t="s">
        <v>18</v>
      </c>
      <c r="E5" s="21">
        <v>200</v>
      </c>
      <c r="F5" s="22">
        <f>0.15*66+0.015*83+0.003*450</f>
        <v>12.494999999999999</v>
      </c>
      <c r="G5" s="23">
        <v>61.29</v>
      </c>
      <c r="H5" s="23">
        <v>0.2</v>
      </c>
      <c r="I5" s="23">
        <v>0.01</v>
      </c>
      <c r="J5" s="24">
        <v>15.05</v>
      </c>
    </row>
    <row r="6" spans="1:10" x14ac:dyDescent="0.25">
      <c r="A6" s="17"/>
      <c r="B6" s="18"/>
      <c r="C6" s="19"/>
      <c r="D6" s="20" t="s">
        <v>19</v>
      </c>
      <c r="E6" s="21">
        <v>30</v>
      </c>
      <c r="F6" s="22">
        <f>0.04*195</f>
        <v>7.8</v>
      </c>
      <c r="G6" s="23">
        <v>53</v>
      </c>
      <c r="H6" s="23">
        <v>0.81</v>
      </c>
      <c r="I6" s="23">
        <v>0.31</v>
      </c>
      <c r="J6" s="24">
        <v>11.54</v>
      </c>
    </row>
    <row r="7" spans="1:10" ht="15.75" thickBot="1" x14ac:dyDescent="0.3">
      <c r="A7" s="17"/>
      <c r="B7" s="19"/>
      <c r="C7" s="25" t="s">
        <v>20</v>
      </c>
      <c r="D7" s="26" t="s">
        <v>21</v>
      </c>
      <c r="E7" s="27">
        <v>50</v>
      </c>
      <c r="F7" s="28">
        <f>0.05*71.51</f>
        <v>3.5755000000000003</v>
      </c>
      <c r="G7" s="23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9"/>
      <c r="B8" s="19" t="s">
        <v>22</v>
      </c>
      <c r="C8" s="19"/>
      <c r="D8" s="12" t="s">
        <v>23</v>
      </c>
      <c r="E8" s="13">
        <v>150</v>
      </c>
      <c r="F8" s="14">
        <f>0.15*195</f>
        <v>29.25</v>
      </c>
      <c r="G8" s="23">
        <v>96</v>
      </c>
      <c r="H8" s="23">
        <v>1.5</v>
      </c>
      <c r="I8" s="23">
        <v>0.5</v>
      </c>
      <c r="J8" s="24">
        <v>21</v>
      </c>
    </row>
    <row r="9" spans="1:10" x14ac:dyDescent="0.25">
      <c r="A9" s="9"/>
      <c r="B9" s="19"/>
      <c r="C9" s="19"/>
      <c r="D9" s="12"/>
      <c r="E9" s="13"/>
      <c r="F9" s="14"/>
      <c r="G9" s="23"/>
      <c r="H9" s="23"/>
      <c r="I9" s="23"/>
      <c r="J9" s="24"/>
    </row>
    <row r="10" spans="1:10" ht="15.75" thickBot="1" x14ac:dyDescent="0.3">
      <c r="A10" s="17"/>
      <c r="B10" s="25"/>
      <c r="C10" s="30"/>
      <c r="D10" s="31"/>
      <c r="E10" s="32"/>
      <c r="F10" s="33"/>
      <c r="G10" s="23"/>
      <c r="H10" s="34"/>
      <c r="I10" s="34"/>
      <c r="J10" s="35"/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thickBot="1" x14ac:dyDescent="0.3">
      <c r="A12" s="29"/>
      <c r="B12" s="25"/>
      <c r="C12" s="25"/>
      <c r="D12" s="26"/>
      <c r="E12" s="27"/>
      <c r="F12" s="28"/>
      <c r="G12" s="28">
        <f t="shared" ref="G12:J12" si="0">G11+G10+G9+G8+G7+G6+G5+G4</f>
        <v>739.4</v>
      </c>
      <c r="H12" s="28">
        <f t="shared" si="0"/>
        <v>23.070000000000004</v>
      </c>
      <c r="I12" s="28">
        <f t="shared" si="0"/>
        <v>21.86</v>
      </c>
      <c r="J12" s="28">
        <f t="shared" si="0"/>
        <v>74.459999999999994</v>
      </c>
    </row>
    <row r="13" spans="1:10" x14ac:dyDescent="0.25">
      <c r="A13" s="17" t="s">
        <v>24</v>
      </c>
      <c r="B13" s="36" t="s">
        <v>25</v>
      </c>
      <c r="C13" s="30">
        <v>61</v>
      </c>
      <c r="D13" s="31" t="s">
        <v>26</v>
      </c>
      <c r="E13" s="32">
        <v>100</v>
      </c>
      <c r="F13" s="33">
        <f>0.09*47+0.002*130.8</f>
        <v>4.4916</v>
      </c>
      <c r="G13" s="34">
        <v>62.98</v>
      </c>
      <c r="H13" s="34">
        <v>1.5</v>
      </c>
      <c r="I13" s="34">
        <v>2.1800000000000002</v>
      </c>
      <c r="J13" s="35">
        <v>9.33</v>
      </c>
    </row>
    <row r="14" spans="1:10" x14ac:dyDescent="0.25">
      <c r="A14" s="17"/>
      <c r="B14" s="18" t="s">
        <v>27</v>
      </c>
      <c r="C14" s="19">
        <v>200</v>
      </c>
      <c r="D14" s="37" t="s">
        <v>28</v>
      </c>
      <c r="E14" s="21">
        <v>250</v>
      </c>
      <c r="F14" s="22">
        <v>14.68</v>
      </c>
      <c r="G14" s="23">
        <v>152.363</v>
      </c>
      <c r="H14" s="23">
        <v>2.21</v>
      </c>
      <c r="I14" s="23">
        <v>3.31</v>
      </c>
      <c r="J14" s="24">
        <v>15.92</v>
      </c>
    </row>
    <row r="15" spans="1:10" x14ac:dyDescent="0.25">
      <c r="A15" s="17"/>
      <c r="B15" s="18" t="s">
        <v>29</v>
      </c>
      <c r="C15" s="19">
        <v>473</v>
      </c>
      <c r="D15" s="20" t="s">
        <v>30</v>
      </c>
      <c r="E15" s="21">
        <v>180</v>
      </c>
      <c r="F15" s="22">
        <v>31.79</v>
      </c>
      <c r="G15" s="23">
        <v>305.64999999999998</v>
      </c>
      <c r="H15" s="23">
        <v>22.21</v>
      </c>
      <c r="I15" s="23">
        <v>11.65</v>
      </c>
      <c r="J15" s="24">
        <v>2.99</v>
      </c>
    </row>
    <row r="16" spans="1:10" x14ac:dyDescent="0.25">
      <c r="A16" s="17"/>
      <c r="B16" s="18" t="s">
        <v>31</v>
      </c>
      <c r="C16" s="19">
        <v>513</v>
      </c>
      <c r="D16" s="20" t="s">
        <v>32</v>
      </c>
      <c r="E16" s="21">
        <v>150</v>
      </c>
      <c r="F16" s="22">
        <f>0.05*60+0.003*998</f>
        <v>5.9939999999999998</v>
      </c>
      <c r="G16" s="23">
        <v>198.65</v>
      </c>
      <c r="H16" s="23">
        <v>3.95</v>
      </c>
      <c r="I16" s="23">
        <v>8.4700000000000006</v>
      </c>
      <c r="J16" s="24">
        <v>26.65</v>
      </c>
    </row>
    <row r="17" spans="1:10" x14ac:dyDescent="0.25">
      <c r="A17" s="17"/>
      <c r="B17" s="18" t="s">
        <v>33</v>
      </c>
      <c r="C17" s="19">
        <v>732</v>
      </c>
      <c r="D17" s="20" t="s">
        <v>34</v>
      </c>
      <c r="E17" s="21">
        <v>200</v>
      </c>
      <c r="F17" s="22">
        <f>0.01*200+0.01*195+0.015*83</f>
        <v>5.1950000000000003</v>
      </c>
      <c r="G17" s="23">
        <v>110.8</v>
      </c>
      <c r="H17" s="23">
        <v>0.14000000000000001</v>
      </c>
      <c r="I17" s="23">
        <v>0.04</v>
      </c>
      <c r="J17" s="24">
        <v>27.5</v>
      </c>
    </row>
    <row r="18" spans="1:10" x14ac:dyDescent="0.25">
      <c r="A18" s="17"/>
      <c r="B18" s="18" t="s">
        <v>35</v>
      </c>
      <c r="C18" s="19"/>
      <c r="D18" s="20"/>
      <c r="E18" s="21"/>
      <c r="F18" s="22"/>
      <c r="G18" s="23"/>
      <c r="H18" s="23"/>
      <c r="I18" s="23"/>
      <c r="J18" s="24"/>
    </row>
    <row r="19" spans="1:10" x14ac:dyDescent="0.25">
      <c r="A19" s="17"/>
      <c r="B19" s="18" t="s">
        <v>36</v>
      </c>
      <c r="C19" s="19" t="s">
        <v>20</v>
      </c>
      <c r="D19" s="20" t="s">
        <v>37</v>
      </c>
      <c r="E19" s="21">
        <v>80</v>
      </c>
      <c r="F19" s="22">
        <f>0.08*39.15</f>
        <v>3.1320000000000001</v>
      </c>
      <c r="G19" s="23">
        <v>62.506999999999998</v>
      </c>
      <c r="H19" s="23">
        <v>2.0299999999999998</v>
      </c>
      <c r="I19" s="23">
        <v>0.21299999999999999</v>
      </c>
      <c r="J19" s="24">
        <v>13.12</v>
      </c>
    </row>
    <row r="20" spans="1:10" x14ac:dyDescent="0.25">
      <c r="A20" s="17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9"/>
      <c r="B21" s="25"/>
      <c r="C21" s="25"/>
      <c r="D21" s="26"/>
      <c r="E21" s="27"/>
      <c r="F21" s="28">
        <f>F4+F5+F6+F7+F8+F9+F10+F11+F12+F13+F14+F15+F16+F17+F18+F19</f>
        <v>160.00309999999999</v>
      </c>
      <c r="G21" s="28">
        <f t="shared" ref="G21:I21" si="1">G13+G14+G15+G16+G17+G18+G19+G20</f>
        <v>892.94999999999982</v>
      </c>
      <c r="H21" s="28">
        <f t="shared" si="1"/>
        <v>32.04</v>
      </c>
      <c r="I21" s="28">
        <f t="shared" si="1"/>
        <v>25.863</v>
      </c>
      <c r="J21" s="28">
        <f>J13+J14+J15+J16+J17+J18+J19+J20</f>
        <v>95.51</v>
      </c>
    </row>
    <row r="22" spans="1:10" x14ac:dyDescent="0.25">
      <c r="E22" s="43"/>
      <c r="F22" s="4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2,07,25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2025-07-01T13:43:25Z</dcterms:created>
  <dcterms:modified xsi:type="dcterms:W3CDTF">2025-07-01T13:43:39Z</dcterms:modified>
</cp:coreProperties>
</file>